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sanja.sardelic\Desktop\"/>
    </mc:Choice>
  </mc:AlternateContent>
  <xr:revisionPtr revIDLastSave="0" documentId="13_ncr:1_{72D789B7-C706-4C79-A226-4B933B831F07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82024" sheetId="3" r:id="rId1"/>
  </sheets>
  <definedNames>
    <definedName name="_xlnm._FilterDatabase" localSheetId="0" hidden="1">'082024'!$A$5:$F$108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3" l="1"/>
  <c r="D27" i="3" l="1"/>
  <c r="D105" i="3" l="1"/>
  <c r="D15" i="3" l="1"/>
  <c r="D108" i="3" l="1"/>
  <c r="D70" i="3" l="1"/>
  <c r="D47" i="3"/>
  <c r="D36" i="3"/>
  <c r="D9" i="3"/>
  <c r="D19" i="3" l="1"/>
  <c r="D43" i="3"/>
  <c r="D17" i="3" l="1"/>
  <c r="D50" i="3" l="1"/>
  <c r="D21" i="3" l="1"/>
  <c r="D55" i="3" l="1"/>
  <c r="D85" i="3"/>
  <c r="D41" i="3" l="1"/>
  <c r="D66" i="3"/>
  <c r="D81" i="3" l="1"/>
  <c r="D74" i="3"/>
  <c r="D39" i="3" l="1"/>
  <c r="D45" i="3" l="1"/>
  <c r="D23" i="3" l="1"/>
  <c r="D101" i="3" l="1"/>
  <c r="D31" i="3"/>
  <c r="D94" i="3" l="1"/>
  <c r="D92" i="3"/>
  <c r="D90" i="3"/>
  <c r="D87" i="3"/>
  <c r="D83" i="3"/>
  <c r="D79" i="3"/>
  <c r="D77" i="3"/>
  <c r="D64" i="3"/>
  <c r="D62" i="3"/>
  <c r="D59" i="3"/>
  <c r="D57" i="3"/>
  <c r="D52" i="3"/>
  <c r="D29" i="3"/>
  <c r="D25" i="3"/>
  <c r="D7" i="3"/>
</calcChain>
</file>

<file path=xl/sharedStrings.xml><?xml version="1.0" encoding="utf-8"?>
<sst xmlns="http://schemas.openxmlformats.org/spreadsheetml/2006/main" count="270" uniqueCount="109">
  <si>
    <t xml:space="preserve">ISPLATA SREDSTAVA ZA RAZDOBLJE </t>
  </si>
  <si>
    <t>NAZIV PRIMATELJA</t>
  </si>
  <si>
    <t>SJEDIŠTE/ PREBIVALIŠTE PRIMATELJA</t>
  </si>
  <si>
    <t>KONTO</t>
  </si>
  <si>
    <t>u eurima</t>
  </si>
  <si>
    <t>JAVNA OBJAVA INFORMACIJA O TROŠENJU SREDSTAVA</t>
  </si>
  <si>
    <t>LEXPERA d.o.o.</t>
  </si>
  <si>
    <t>STUDENTSKI CENTAR RIJEKA</t>
  </si>
  <si>
    <t>79506290597</t>
  </si>
  <si>
    <t>87500773013</t>
  </si>
  <si>
    <t xml:space="preserve">ZAGREBAČKA BANKA D.D. </t>
  </si>
  <si>
    <t>92963223473</t>
  </si>
  <si>
    <t>FINA FINANCIJSKA AGENCIJA</t>
  </si>
  <si>
    <t>85821130368</t>
  </si>
  <si>
    <t>A1 HRVATSKA d.o.o.</t>
  </si>
  <si>
    <t>HRVATSKI TELEKOM</t>
  </si>
  <si>
    <t>ARPA PROMET D.O.O.</t>
  </si>
  <si>
    <t>SECURITAS HRVATSKA D.O.O.</t>
  </si>
  <si>
    <t>33679708526</t>
  </si>
  <si>
    <t>81750045800</t>
  </si>
  <si>
    <t>29524210204</t>
  </si>
  <si>
    <t>81793146560</t>
  </si>
  <si>
    <t>GRAD RIJEKA</t>
  </si>
  <si>
    <t>54382731928</t>
  </si>
  <si>
    <t xml:space="preserve">ENERGO D.O.O. </t>
  </si>
  <si>
    <t>ČISTOĆA D.O.O.</t>
  </si>
  <si>
    <t>TK ELEVATOR EASTERN EUROPE Gmbh</t>
  </si>
  <si>
    <t>99393766301</t>
  </si>
  <si>
    <t>06531901714</t>
  </si>
  <si>
    <t>94505281348</t>
  </si>
  <si>
    <t>34976993601</t>
  </si>
  <si>
    <t>OPTIMUS LAB D.O.O.</t>
  </si>
  <si>
    <t>HRT HRVATSKA RADIO TELEVIZIJA</t>
  </si>
  <si>
    <t>71981294715</t>
  </si>
  <si>
    <t>68419124305</t>
  </si>
  <si>
    <t>VRSTA RASHODA /IZDATKA</t>
  </si>
  <si>
    <t>Ukupno</t>
  </si>
  <si>
    <t>GDPR</t>
  </si>
  <si>
    <t>Građevinski fakultet Rijeka</t>
  </si>
  <si>
    <t>Plaće za redovan rad</t>
  </si>
  <si>
    <t>Ostali rashodi za zaposlene</t>
  </si>
  <si>
    <t>Doprinosi za obvezno zdravstveno osiguranje</t>
  </si>
  <si>
    <t>Službena putovanja</t>
  </si>
  <si>
    <t>Zagreb</t>
  </si>
  <si>
    <t>Rijeka</t>
  </si>
  <si>
    <t>Čakovec</t>
  </si>
  <si>
    <t>IZNOS</t>
  </si>
  <si>
    <t>Usluge telefona, pošte i prijevoza</t>
  </si>
  <si>
    <t>Energija</t>
  </si>
  <si>
    <t>Komunalne usluge</t>
  </si>
  <si>
    <t>Usluge tekućeg i investicijskog održavanja</t>
  </si>
  <si>
    <t>Ostale usluge</t>
  </si>
  <si>
    <t>Usluge promidžbe i informiranja</t>
  </si>
  <si>
    <t>Stručno usavršavanje zaposlenika</t>
  </si>
  <si>
    <t>Zakupnine i najamnine</t>
  </si>
  <si>
    <t>Računalne usluge</t>
  </si>
  <si>
    <t>Ostali nespomenuti rashodi poslovanja</t>
  </si>
  <si>
    <t>Bankarske usluge i usluge platnog prometa</t>
  </si>
  <si>
    <t>Reprezentacija</t>
  </si>
  <si>
    <t xml:space="preserve">OIB </t>
  </si>
  <si>
    <t>DRŽAVNI PRORAČUN</t>
  </si>
  <si>
    <t>Pristojbe i naknade</t>
  </si>
  <si>
    <t>Uredski materijal i ostali materijalni rashodi</t>
  </si>
  <si>
    <t>Naknada za prijevoz, za rad na terenu i odvojeni život</t>
  </si>
  <si>
    <t>SVEUČILIŠTE U RIJECI</t>
  </si>
  <si>
    <t>SVEUČILIŠNA KNJIŽNICA RIJEKA</t>
  </si>
  <si>
    <t>ALCA ZAGREB D.O.O.</t>
  </si>
  <si>
    <t>Velika Gorica</t>
  </si>
  <si>
    <t>Naknade troškova osobama izvan radnog odnosa</t>
  </si>
  <si>
    <t>29035933600</t>
  </si>
  <si>
    <t>MEĐIMURJE-PLIN d.o.o.</t>
  </si>
  <si>
    <t>87311810356</t>
  </si>
  <si>
    <t>HP-HRVATSKA POŠTA D.D.</t>
  </si>
  <si>
    <t>INSTITUT IGH D.D.</t>
  </si>
  <si>
    <t>79766124714</t>
  </si>
  <si>
    <t>HEP OPSKRBA D.O.O.</t>
  </si>
  <si>
    <t>63073332379</t>
  </si>
  <si>
    <t>NETCOM D.O.O.</t>
  </si>
  <si>
    <t>KSU COMPANI D.O.O.</t>
  </si>
  <si>
    <t>GRAMMARLY</t>
  </si>
  <si>
    <t>ALFA ATEST D.O.O.</t>
  </si>
  <si>
    <t>Split</t>
  </si>
  <si>
    <t>Viškovo</t>
  </si>
  <si>
    <t>Članarine i norme</t>
  </si>
  <si>
    <t>SVEUČILIŠTE U RIJECI GRAĐEVINSKI FAKULTET                                                                      OIB 92037849504                                                                                                           RADMILE MATEJČIĆ 3, RIJEKA                                                                                              IBAN: HR2923600001101407882</t>
  </si>
  <si>
    <t>KOLOVOZ</t>
  </si>
  <si>
    <t>NTS MASHINOSTROENE "INDUSTRY-4.0"</t>
  </si>
  <si>
    <t>Sofia BG</t>
  </si>
  <si>
    <t>CVJETARNA JONA</t>
  </si>
  <si>
    <t>MEDITEL USLUGE D.O.O.</t>
  </si>
  <si>
    <t>INA INDUSTRIJA NAFTE D.D.</t>
  </si>
  <si>
    <t>TISKARA I GRAFIKA VIŠKOVO</t>
  </si>
  <si>
    <t>VOLTING OBRT ZA USLUGE</t>
  </si>
  <si>
    <t>MARITERM SERVIS D.O.O.</t>
  </si>
  <si>
    <t>San Francisko USA</t>
  </si>
  <si>
    <t>AKADEMIJA TEHNIČKIH ZNANOSTI</t>
  </si>
  <si>
    <t>DELFT CONGRESS SUPPORT</t>
  </si>
  <si>
    <t>Delft NL</t>
  </si>
  <si>
    <t>GRAĐEVINSKI OBRT IZODJEL</t>
  </si>
  <si>
    <t>Čavle</t>
  </si>
  <si>
    <t>MDPI</t>
  </si>
  <si>
    <t>Basel</t>
  </si>
  <si>
    <t>RO TEHNOLOGIJA D.O.O.</t>
  </si>
  <si>
    <t>Opatija</t>
  </si>
  <si>
    <t>Materijal i sirovine</t>
  </si>
  <si>
    <t>Usluge promidžbe i informiranja - pdv stjecanje usluga</t>
  </si>
  <si>
    <t>Zakupnine i najamnine -pdv stjecanje usluga</t>
  </si>
  <si>
    <t>Ostali nespomenuti rashodi poslovanja - pdv prijenos porezne obveze</t>
  </si>
  <si>
    <t>Intelektualne i osobne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</si>
</sst>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"/>
      <color rgb="FF000000"/>
      <name val="ARIAL"/>
      <family val="16"/>
      <charset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000000"/>
      <name val="ARIAL"/>
      <family val="16"/>
      <charset val="1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8" fillId="0" borderId="0"/>
    <xf numFmtId="0" fontId="26" fillId="0" borderId="0"/>
  </cellStyleXfs>
  <cellXfs count="73">
    <xf numFmtId="0" fontId="0" fillId="0" borderId="0" xfId="0"/>
    <xf numFmtId="0" fontId="11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4" fontId="0" fillId="0" borderId="0" xfId="0" applyNumberFormat="1"/>
    <xf numFmtId="0" fontId="18" fillId="0" borderId="3" xfId="0" applyFont="1" applyFill="1" applyBorder="1"/>
    <xf numFmtId="0" fontId="18" fillId="0" borderId="3" xfId="0" applyFont="1" applyFill="1" applyBorder="1" applyAlignment="1">
      <alignment wrapText="1"/>
    </xf>
    <xf numFmtId="4" fontId="17" fillId="0" borderId="4" xfId="0" applyNumberFormat="1" applyFont="1" applyFill="1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20" fillId="0" borderId="4" xfId="0" applyFont="1" applyFill="1" applyBorder="1" applyAlignment="1">
      <alignment horizontal="left"/>
    </xf>
    <xf numFmtId="0" fontId="18" fillId="0" borderId="5" xfId="0" applyFont="1" applyFill="1" applyBorder="1"/>
    <xf numFmtId="0" fontId="0" fillId="0" borderId="0" xfId="0" applyBorder="1"/>
    <xf numFmtId="0" fontId="0" fillId="0" borderId="4" xfId="0" applyFill="1" applyBorder="1"/>
    <xf numFmtId="0" fontId="14" fillId="0" borderId="4" xfId="0" applyFont="1" applyFill="1" applyBorder="1" applyAlignment="1">
      <alignment horizontal="left"/>
    </xf>
    <xf numFmtId="0" fontId="22" fillId="0" borderId="4" xfId="0" applyFont="1" applyFill="1" applyBorder="1" applyAlignment="1">
      <alignment horizontal="left"/>
    </xf>
    <xf numFmtId="0" fontId="13" fillId="0" borderId="4" xfId="0" applyFont="1" applyFill="1" applyBorder="1"/>
    <xf numFmtId="0" fontId="21" fillId="0" borderId="4" xfId="0" applyFont="1" applyFill="1" applyBorder="1" applyAlignment="1">
      <alignment horizontal="left" vertical="top"/>
    </xf>
    <xf numFmtId="0" fontId="20" fillId="0" borderId="4" xfId="0" applyFont="1" applyFill="1" applyBorder="1" applyAlignment="1">
      <alignment horizontal="left" vertical="top"/>
    </xf>
    <xf numFmtId="0" fontId="19" fillId="0" borderId="4" xfId="0" applyFont="1" applyFill="1" applyBorder="1"/>
    <xf numFmtId="0" fontId="0" fillId="0" borderId="7" xfId="0" applyBorder="1"/>
    <xf numFmtId="4" fontId="0" fillId="0" borderId="7" xfId="0" applyNumberFormat="1" applyBorder="1"/>
    <xf numFmtId="4" fontId="0" fillId="0" borderId="0" xfId="0" applyNumberFormat="1" applyBorder="1"/>
    <xf numFmtId="0" fontId="12" fillId="0" borderId="0" xfId="0" applyFont="1" applyAlignment="1">
      <alignment horizontal="left" vertical="top"/>
    </xf>
    <xf numFmtId="0" fontId="13" fillId="0" borderId="8" xfId="0" applyFont="1" applyBorder="1"/>
    <xf numFmtId="0" fontId="13" fillId="0" borderId="3" xfId="0" applyFont="1" applyFill="1" applyBorder="1"/>
    <xf numFmtId="0" fontId="13" fillId="0" borderId="4" xfId="0" applyFont="1" applyFill="1" applyBorder="1" applyAlignment="1">
      <alignment horizontal="left"/>
    </xf>
    <xf numFmtId="0" fontId="23" fillId="0" borderId="4" xfId="0" applyFont="1" applyFill="1" applyBorder="1" applyAlignment="1">
      <alignment horizontal="left"/>
    </xf>
    <xf numFmtId="0" fontId="22" fillId="0" borderId="4" xfId="0" applyFont="1" applyFill="1" applyBorder="1" applyAlignment="1"/>
    <xf numFmtId="0" fontId="23" fillId="0" borderId="4" xfId="0" applyFont="1" applyFill="1" applyBorder="1" applyAlignment="1"/>
    <xf numFmtId="4" fontId="0" fillId="0" borderId="4" xfId="0" applyNumberFormat="1" applyFont="1" applyFill="1" applyBorder="1"/>
    <xf numFmtId="0" fontId="17" fillId="0" borderId="6" xfId="0" applyFont="1" applyFill="1" applyBorder="1" applyAlignment="1"/>
    <xf numFmtId="4" fontId="17" fillId="0" borderId="6" xfId="0" applyNumberFormat="1" applyFont="1" applyFill="1" applyBorder="1"/>
    <xf numFmtId="0" fontId="0" fillId="0" borderId="6" xfId="0" applyFill="1" applyBorder="1"/>
    <xf numFmtId="0" fontId="13" fillId="0" borderId="6" xfId="0" applyFont="1" applyFill="1" applyBorder="1"/>
    <xf numFmtId="0" fontId="19" fillId="0" borderId="3" xfId="0" applyFont="1" applyFill="1" applyBorder="1"/>
    <xf numFmtId="4" fontId="10" fillId="0" borderId="4" xfId="0" applyNumberFormat="1" applyFont="1" applyFill="1" applyBorder="1"/>
    <xf numFmtId="0" fontId="24" fillId="0" borderId="4" xfId="0" applyFont="1" applyFill="1" applyBorder="1" applyAlignment="1">
      <alignment horizontal="left"/>
    </xf>
    <xf numFmtId="4" fontId="25" fillId="0" borderId="4" xfId="0" applyNumberFormat="1" applyFont="1" applyFill="1" applyBorder="1"/>
    <xf numFmtId="0" fontId="19" fillId="0" borderId="4" xfId="0" applyFont="1" applyFill="1" applyBorder="1" applyAlignment="1">
      <alignment horizontal="left"/>
    </xf>
    <xf numFmtId="0" fontId="14" fillId="0" borderId="4" xfId="0" applyFont="1" applyFill="1" applyBorder="1" applyAlignment="1"/>
    <xf numFmtId="0" fontId="13" fillId="0" borderId="4" xfId="0" applyFont="1" applyFill="1" applyBorder="1" applyAlignment="1"/>
    <xf numFmtId="4" fontId="0" fillId="0" borderId="4" xfId="0" applyNumberFormat="1" applyFill="1" applyBorder="1"/>
    <xf numFmtId="0" fontId="7" fillId="0" borderId="4" xfId="0" applyFont="1" applyFill="1" applyBorder="1"/>
    <xf numFmtId="4" fontId="5" fillId="0" borderId="4" xfId="0" applyNumberFormat="1" applyFont="1" applyFill="1" applyBorder="1"/>
    <xf numFmtId="1" fontId="0" fillId="0" borderId="4" xfId="0" applyNumberFormat="1" applyFont="1" applyFill="1" applyBorder="1"/>
    <xf numFmtId="0" fontId="13" fillId="0" borderId="3" xfId="0" applyFont="1" applyFill="1" applyBorder="1" applyAlignment="1">
      <alignment wrapText="1"/>
    </xf>
    <xf numFmtId="0" fontId="20" fillId="0" borderId="4" xfId="0" applyFont="1" applyFill="1" applyBorder="1" applyAlignment="1">
      <alignment horizontal="left" vertical="center"/>
    </xf>
    <xf numFmtId="4" fontId="8" fillId="0" borderId="4" xfId="1" applyNumberFormat="1" applyFont="1" applyFill="1" applyBorder="1" applyAlignment="1">
      <alignment horizontal="right" vertical="center"/>
    </xf>
    <xf numFmtId="0" fontId="8" fillId="0" borderId="4" xfId="1" applyFont="1" applyFill="1" applyBorder="1" applyAlignment="1">
      <alignment vertical="center"/>
    </xf>
    <xf numFmtId="0" fontId="0" fillId="0" borderId="4" xfId="0" applyFill="1" applyBorder="1" applyAlignment="1"/>
    <xf numFmtId="0" fontId="27" fillId="0" borderId="4" xfId="0" applyFont="1" applyFill="1" applyBorder="1" applyAlignment="1">
      <alignment horizontal="left"/>
    </xf>
    <xf numFmtId="4" fontId="9" fillId="0" borderId="4" xfId="0" applyNumberFormat="1" applyFont="1" applyFill="1" applyBorder="1"/>
    <xf numFmtId="4" fontId="2" fillId="0" borderId="4" xfId="0" applyNumberFormat="1" applyFont="1" applyFill="1" applyBorder="1"/>
    <xf numFmtId="0" fontId="24" fillId="0" borderId="0" xfId="0" applyFont="1" applyFill="1" applyAlignment="1">
      <alignment horizontal="left"/>
    </xf>
    <xf numFmtId="4" fontId="6" fillId="0" borderId="4" xfId="0" applyNumberFormat="1" applyFont="1" applyFill="1" applyBorder="1"/>
    <xf numFmtId="4" fontId="3" fillId="0" borderId="4" xfId="0" applyNumberFormat="1" applyFont="1" applyFill="1" applyBorder="1"/>
    <xf numFmtId="4" fontId="4" fillId="0" borderId="4" xfId="0" applyNumberFormat="1" applyFont="1" applyFill="1" applyBorder="1"/>
    <xf numFmtId="0" fontId="24" fillId="0" borderId="0" xfId="0" applyFont="1" applyFill="1"/>
    <xf numFmtId="0" fontId="24" fillId="0" borderId="3" xfId="0" applyFont="1" applyFill="1" applyBorder="1"/>
    <xf numFmtId="0" fontId="6" fillId="0" borderId="4" xfId="0" applyFont="1" applyFill="1" applyBorder="1"/>
    <xf numFmtId="0" fontId="5" fillId="0" borderId="4" xfId="0" applyFont="1" applyFill="1" applyBorder="1"/>
    <xf numFmtId="0" fontId="28" fillId="0" borderId="4" xfId="0" applyFont="1" applyFill="1" applyBorder="1" applyAlignment="1"/>
    <xf numFmtId="4" fontId="1" fillId="0" borderId="4" xfId="0" applyNumberFormat="1" applyFont="1" applyFill="1" applyBorder="1"/>
    <xf numFmtId="0" fontId="1" fillId="0" borderId="4" xfId="0" applyFont="1" applyFill="1" applyBorder="1"/>
    <xf numFmtId="0" fontId="13" fillId="0" borderId="4" xfId="0" applyFont="1" applyFill="1" applyBorder="1" applyAlignment="1">
      <alignment horizontal="left" wrapText="1"/>
    </xf>
    <xf numFmtId="0" fontId="0" fillId="0" borderId="0" xfId="0" applyFill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31000000}"/>
    <cellStyle name="Obično_List4" xfId="2" xr:uid="{8C7848FB-F6E2-4164-B9E1-D718798BC0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1658C-0D67-4DA8-A95D-C3045C412908}">
  <dimension ref="A1:I124"/>
  <sheetViews>
    <sheetView tabSelected="1" topLeftCell="A88" workbookViewId="0">
      <selection activeCell="F65" sqref="F65"/>
    </sheetView>
  </sheetViews>
  <sheetFormatPr defaultRowHeight="15" x14ac:dyDescent="0.25"/>
  <cols>
    <col min="1" max="1" width="37.5703125" bestFit="1" customWidth="1"/>
    <col min="2" max="2" width="13.5703125" bestFit="1" customWidth="1"/>
    <col min="3" max="3" width="15.7109375" bestFit="1" customWidth="1"/>
    <col min="4" max="4" width="10.140625" bestFit="1" customWidth="1"/>
    <col min="5" max="5" width="9.7109375" bestFit="1" customWidth="1"/>
    <col min="6" max="6" width="44.5703125" bestFit="1" customWidth="1"/>
    <col min="7" max="7" width="9.5703125" customWidth="1"/>
  </cols>
  <sheetData>
    <row r="1" spans="1:7" ht="64.5" customHeight="1" x14ac:dyDescent="0.25">
      <c r="A1" s="69" t="s">
        <v>84</v>
      </c>
      <c r="B1" s="70"/>
      <c r="C1" s="70"/>
      <c r="D1" s="70"/>
      <c r="E1" s="70"/>
      <c r="F1" s="1"/>
    </row>
    <row r="2" spans="1:7" ht="17.25" x14ac:dyDescent="0.3">
      <c r="A2" s="71" t="s">
        <v>5</v>
      </c>
      <c r="B2" s="72"/>
      <c r="C2" s="72"/>
      <c r="D2" s="72"/>
      <c r="E2" s="72"/>
      <c r="F2" s="72"/>
    </row>
    <row r="3" spans="1:7" ht="15.75" x14ac:dyDescent="0.25">
      <c r="A3" s="2" t="s">
        <v>0</v>
      </c>
      <c r="B3" s="2"/>
      <c r="C3" s="2" t="s">
        <v>85</v>
      </c>
      <c r="D3" s="3">
        <v>2024</v>
      </c>
      <c r="E3" s="1"/>
      <c r="F3" s="1"/>
    </row>
    <row r="4" spans="1:7" ht="15.75" thickBot="1" x14ac:dyDescent="0.3">
      <c r="A4" s="1"/>
      <c r="B4" s="1"/>
      <c r="C4" s="1"/>
      <c r="D4" s="1"/>
      <c r="E4" s="1"/>
      <c r="F4" s="4" t="s">
        <v>4</v>
      </c>
    </row>
    <row r="5" spans="1:7" ht="45" x14ac:dyDescent="0.25">
      <c r="A5" s="9" t="s">
        <v>1</v>
      </c>
      <c r="B5" s="10" t="s">
        <v>59</v>
      </c>
      <c r="C5" s="10" t="s">
        <v>2</v>
      </c>
      <c r="D5" s="10" t="s">
        <v>46</v>
      </c>
      <c r="E5" s="11" t="s">
        <v>3</v>
      </c>
      <c r="F5" s="10" t="s">
        <v>35</v>
      </c>
      <c r="G5" s="25"/>
    </row>
    <row r="6" spans="1:7" ht="15.75" customHeight="1" x14ac:dyDescent="0.25">
      <c r="A6" s="27" t="s">
        <v>6</v>
      </c>
      <c r="B6" s="16" t="s">
        <v>8</v>
      </c>
      <c r="C6" s="28" t="s">
        <v>43</v>
      </c>
      <c r="D6" s="32">
        <v>74.41</v>
      </c>
      <c r="E6" s="15">
        <v>3233</v>
      </c>
      <c r="F6" s="18" t="s">
        <v>52</v>
      </c>
      <c r="G6" s="25"/>
    </row>
    <row r="7" spans="1:7" ht="15.75" customHeight="1" x14ac:dyDescent="0.25">
      <c r="A7" s="6" t="s">
        <v>36</v>
      </c>
      <c r="B7" s="17"/>
      <c r="C7" s="29"/>
      <c r="D7" s="8">
        <f>SUM(D6)</f>
        <v>74.41</v>
      </c>
      <c r="E7" s="15"/>
      <c r="F7" s="18"/>
      <c r="G7" s="25"/>
    </row>
    <row r="8" spans="1:7" ht="15.75" customHeight="1" x14ac:dyDescent="0.25">
      <c r="A8" s="27" t="s">
        <v>7</v>
      </c>
      <c r="B8" s="16" t="s">
        <v>9</v>
      </c>
      <c r="C8" s="28" t="s">
        <v>44</v>
      </c>
      <c r="D8" s="32">
        <v>47.76</v>
      </c>
      <c r="E8" s="15">
        <v>3293</v>
      </c>
      <c r="F8" s="18" t="s">
        <v>58</v>
      </c>
      <c r="G8" s="25"/>
    </row>
    <row r="9" spans="1:7" ht="15.75" customHeight="1" x14ac:dyDescent="0.25">
      <c r="A9" s="6" t="s">
        <v>36</v>
      </c>
      <c r="B9" s="17"/>
      <c r="C9" s="29"/>
      <c r="D9" s="8">
        <f>SUM(D8:D8)</f>
        <v>47.76</v>
      </c>
      <c r="E9" s="15"/>
      <c r="F9" s="18"/>
      <c r="G9" s="25"/>
    </row>
    <row r="10" spans="1:7" ht="15.75" customHeight="1" x14ac:dyDescent="0.25">
      <c r="A10" s="37" t="s">
        <v>64</v>
      </c>
      <c r="B10" s="12">
        <v>64218323816</v>
      </c>
      <c r="C10" s="28" t="s">
        <v>44</v>
      </c>
      <c r="D10" s="38">
        <v>1354.03</v>
      </c>
      <c r="E10" s="15">
        <v>3239</v>
      </c>
      <c r="F10" s="18" t="s">
        <v>51</v>
      </c>
      <c r="G10" s="25"/>
    </row>
    <row r="11" spans="1:7" ht="15.75" customHeight="1" x14ac:dyDescent="0.25">
      <c r="A11" s="37" t="s">
        <v>64</v>
      </c>
      <c r="B11" s="12">
        <v>64218323816</v>
      </c>
      <c r="C11" s="28" t="s">
        <v>44</v>
      </c>
      <c r="D11" s="38">
        <v>548.76</v>
      </c>
      <c r="E11" s="15">
        <v>3234</v>
      </c>
      <c r="F11" s="18" t="s">
        <v>49</v>
      </c>
      <c r="G11" s="25"/>
    </row>
    <row r="12" spans="1:7" ht="15.75" customHeight="1" x14ac:dyDescent="0.25">
      <c r="A12" s="37" t="s">
        <v>64</v>
      </c>
      <c r="B12" s="12">
        <v>64218323816</v>
      </c>
      <c r="C12" s="28" t="s">
        <v>44</v>
      </c>
      <c r="D12" s="38">
        <v>58.5</v>
      </c>
      <c r="E12" s="15">
        <v>3223</v>
      </c>
      <c r="F12" s="18" t="s">
        <v>48</v>
      </c>
      <c r="G12" s="25"/>
    </row>
    <row r="13" spans="1:7" ht="15.75" customHeight="1" x14ac:dyDescent="0.25">
      <c r="A13" s="37" t="s">
        <v>64</v>
      </c>
      <c r="B13" s="12">
        <v>64218323816</v>
      </c>
      <c r="C13" s="28" t="s">
        <v>44</v>
      </c>
      <c r="D13" s="38">
        <v>13.28</v>
      </c>
      <c r="E13" s="15">
        <v>3299</v>
      </c>
      <c r="F13" s="18" t="s">
        <v>56</v>
      </c>
      <c r="G13" s="25"/>
    </row>
    <row r="14" spans="1:7" ht="15.75" customHeight="1" x14ac:dyDescent="0.25">
      <c r="A14" s="37" t="s">
        <v>64</v>
      </c>
      <c r="B14" s="12">
        <v>64218323816</v>
      </c>
      <c r="C14" s="28" t="s">
        <v>44</v>
      </c>
      <c r="D14" s="38">
        <v>25.55</v>
      </c>
      <c r="E14" s="15">
        <v>3223</v>
      </c>
      <c r="F14" s="18" t="s">
        <v>48</v>
      </c>
      <c r="G14" s="25"/>
    </row>
    <row r="15" spans="1:7" ht="15.75" customHeight="1" x14ac:dyDescent="0.25">
      <c r="A15" s="6" t="s">
        <v>36</v>
      </c>
      <c r="B15" s="12"/>
      <c r="C15" s="28"/>
      <c r="D15" s="8">
        <f>SUM(D10:D14)</f>
        <v>2000.12</v>
      </c>
      <c r="E15" s="15"/>
      <c r="F15" s="18"/>
      <c r="G15" s="25"/>
    </row>
    <row r="16" spans="1:7" ht="15.75" customHeight="1" x14ac:dyDescent="0.25">
      <c r="A16" s="37" t="s">
        <v>91</v>
      </c>
      <c r="B16" s="60">
        <v>79643690725</v>
      </c>
      <c r="C16" s="28" t="s">
        <v>82</v>
      </c>
      <c r="D16" s="59">
        <v>7.38</v>
      </c>
      <c r="E16" s="15">
        <v>3239</v>
      </c>
      <c r="F16" s="18" t="s">
        <v>51</v>
      </c>
      <c r="G16" s="25"/>
    </row>
    <row r="17" spans="1:7" ht="15.75" customHeight="1" x14ac:dyDescent="0.25">
      <c r="A17" s="6" t="s">
        <v>36</v>
      </c>
      <c r="B17" s="12"/>
      <c r="C17" s="28"/>
      <c r="D17" s="8">
        <f>SUM(D16)</f>
        <v>7.38</v>
      </c>
      <c r="E17" s="15"/>
      <c r="F17" s="18"/>
      <c r="G17" s="25"/>
    </row>
    <row r="18" spans="1:7" ht="15.75" customHeight="1" x14ac:dyDescent="0.25">
      <c r="A18" s="61" t="s">
        <v>86</v>
      </c>
      <c r="B18" s="39"/>
      <c r="C18" s="39" t="s">
        <v>87</v>
      </c>
      <c r="D18" s="40">
        <v>150</v>
      </c>
      <c r="E18" s="15">
        <v>3213</v>
      </c>
      <c r="F18" s="18" t="s">
        <v>53</v>
      </c>
      <c r="G18" s="25"/>
    </row>
    <row r="19" spans="1:7" ht="15.75" customHeight="1" x14ac:dyDescent="0.25">
      <c r="A19" s="6" t="s">
        <v>36</v>
      </c>
      <c r="B19" s="12"/>
      <c r="C19" s="28"/>
      <c r="D19" s="8">
        <f>SUM(D18)</f>
        <v>150</v>
      </c>
      <c r="E19" s="15"/>
      <c r="F19" s="18"/>
      <c r="G19" s="25"/>
    </row>
    <row r="20" spans="1:7" ht="15.75" customHeight="1" x14ac:dyDescent="0.25">
      <c r="A20" s="37" t="s">
        <v>93</v>
      </c>
      <c r="B20" s="12">
        <v>53742514983</v>
      </c>
      <c r="C20" s="41" t="s">
        <v>44</v>
      </c>
      <c r="D20" s="55">
        <v>200</v>
      </c>
      <c r="E20" s="45">
        <v>3232</v>
      </c>
      <c r="F20" s="18" t="s">
        <v>50</v>
      </c>
      <c r="G20" s="25"/>
    </row>
    <row r="21" spans="1:7" ht="15.75" customHeight="1" x14ac:dyDescent="0.25">
      <c r="A21" s="6" t="s">
        <v>36</v>
      </c>
      <c r="B21" s="12"/>
      <c r="C21" s="28"/>
      <c r="D21" s="8">
        <f>SUM(D20)</f>
        <v>200</v>
      </c>
      <c r="E21" s="15"/>
      <c r="F21" s="18"/>
      <c r="G21" s="25"/>
    </row>
    <row r="22" spans="1:7" ht="15.75" customHeight="1" x14ac:dyDescent="0.25">
      <c r="A22" s="37" t="s">
        <v>89</v>
      </c>
      <c r="B22" s="39">
        <v>60611404518</v>
      </c>
      <c r="C22" s="41" t="s">
        <v>43</v>
      </c>
      <c r="D22" s="57">
        <v>336.41</v>
      </c>
      <c r="E22" s="62">
        <v>3233</v>
      </c>
      <c r="F22" s="18" t="s">
        <v>52</v>
      </c>
      <c r="G22" s="25"/>
    </row>
    <row r="23" spans="1:7" ht="15.75" customHeight="1" x14ac:dyDescent="0.25">
      <c r="A23" s="6" t="s">
        <v>36</v>
      </c>
      <c r="B23" s="12"/>
      <c r="C23" s="28"/>
      <c r="D23" s="8">
        <f>SUM(D22)</f>
        <v>336.41</v>
      </c>
      <c r="E23" s="15"/>
      <c r="F23" s="18"/>
      <c r="G23" s="25"/>
    </row>
    <row r="24" spans="1:7" ht="15.75" customHeight="1" x14ac:dyDescent="0.25">
      <c r="A24" s="37" t="s">
        <v>77</v>
      </c>
      <c r="B24" s="12">
        <v>46118101286</v>
      </c>
      <c r="C24" s="28" t="s">
        <v>44</v>
      </c>
      <c r="D24" s="54">
        <v>162.5</v>
      </c>
      <c r="E24" s="15">
        <v>3238</v>
      </c>
      <c r="F24" s="18" t="s">
        <v>55</v>
      </c>
      <c r="G24" s="25"/>
    </row>
    <row r="25" spans="1:7" ht="15.75" customHeight="1" x14ac:dyDescent="0.25">
      <c r="A25" s="6" t="s">
        <v>36</v>
      </c>
      <c r="B25" s="16"/>
      <c r="C25" s="28"/>
      <c r="D25" s="8">
        <f>SUM(D24:D24)</f>
        <v>162.5</v>
      </c>
      <c r="E25" s="15"/>
      <c r="F25" s="18"/>
      <c r="G25" s="25"/>
    </row>
    <row r="26" spans="1:7" ht="15.75" customHeight="1" x14ac:dyDescent="0.25">
      <c r="A26" s="37" t="s">
        <v>102</v>
      </c>
      <c r="B26" s="12">
        <v>94757004774</v>
      </c>
      <c r="C26" s="41" t="s">
        <v>103</v>
      </c>
      <c r="D26" s="65">
        <v>157.5</v>
      </c>
      <c r="E26" s="66">
        <v>3222</v>
      </c>
      <c r="F26" s="21" t="s">
        <v>104</v>
      </c>
      <c r="G26" s="25"/>
    </row>
    <row r="27" spans="1:7" ht="15.75" customHeight="1" x14ac:dyDescent="0.25">
      <c r="A27" s="6" t="s">
        <v>36</v>
      </c>
      <c r="B27" s="16"/>
      <c r="C27" s="28"/>
      <c r="D27" s="8">
        <f>SUM(D26)</f>
        <v>157.5</v>
      </c>
      <c r="E27" s="15"/>
      <c r="F27" s="18"/>
      <c r="G27" s="25"/>
    </row>
    <row r="28" spans="1:7" ht="15.75" customHeight="1" x14ac:dyDescent="0.25">
      <c r="A28" s="37" t="s">
        <v>65</v>
      </c>
      <c r="B28" s="16">
        <v>84122581314</v>
      </c>
      <c r="C28" s="28" t="s">
        <v>44</v>
      </c>
      <c r="D28" s="38">
        <v>62.41</v>
      </c>
      <c r="E28" s="15">
        <v>3238</v>
      </c>
      <c r="F28" s="18" t="s">
        <v>55</v>
      </c>
      <c r="G28" s="25"/>
    </row>
    <row r="29" spans="1:7" ht="15.75" customHeight="1" x14ac:dyDescent="0.25">
      <c r="A29" s="6" t="s">
        <v>36</v>
      </c>
      <c r="B29" s="16"/>
      <c r="C29" s="28"/>
      <c r="D29" s="8">
        <f>SUM(D28:D28)</f>
        <v>62.41</v>
      </c>
      <c r="E29" s="15"/>
      <c r="F29" s="18"/>
      <c r="G29" s="25"/>
    </row>
    <row r="30" spans="1:7" ht="15.75" customHeight="1" x14ac:dyDescent="0.25">
      <c r="A30" s="27" t="s">
        <v>92</v>
      </c>
      <c r="B30" s="16" t="s">
        <v>37</v>
      </c>
      <c r="C30" s="28" t="s">
        <v>37</v>
      </c>
      <c r="D30" s="32">
        <v>288</v>
      </c>
      <c r="E30" s="15">
        <v>3235</v>
      </c>
      <c r="F30" s="18" t="s">
        <v>54</v>
      </c>
      <c r="G30" s="25"/>
    </row>
    <row r="31" spans="1:7" ht="15.75" customHeight="1" x14ac:dyDescent="0.25">
      <c r="A31" s="7" t="s">
        <v>36</v>
      </c>
      <c r="B31" s="17"/>
      <c r="C31" s="29"/>
      <c r="D31" s="8">
        <f>SUM(D30)</f>
        <v>288</v>
      </c>
      <c r="E31" s="15"/>
      <c r="F31" s="18"/>
      <c r="G31" s="25"/>
    </row>
    <row r="32" spans="1:7" ht="15.75" customHeight="1" x14ac:dyDescent="0.25">
      <c r="A32" s="27" t="s">
        <v>10</v>
      </c>
      <c r="B32" s="16" t="s">
        <v>11</v>
      </c>
      <c r="C32" s="28" t="s">
        <v>43</v>
      </c>
      <c r="D32" s="32">
        <v>10.62</v>
      </c>
      <c r="E32" s="15">
        <v>3431</v>
      </c>
      <c r="F32" s="18" t="s">
        <v>57</v>
      </c>
      <c r="G32" s="25"/>
    </row>
    <row r="33" spans="1:7" ht="15.75" customHeight="1" x14ac:dyDescent="0.25">
      <c r="A33" s="27" t="s">
        <v>10</v>
      </c>
      <c r="B33" s="16" t="s">
        <v>11</v>
      </c>
      <c r="C33" s="28" t="s">
        <v>43</v>
      </c>
      <c r="D33" s="32">
        <v>0.45</v>
      </c>
      <c r="E33" s="15">
        <v>3431</v>
      </c>
      <c r="F33" s="18" t="s">
        <v>57</v>
      </c>
      <c r="G33" s="25"/>
    </row>
    <row r="34" spans="1:7" ht="15.75" customHeight="1" x14ac:dyDescent="0.25">
      <c r="A34" s="27" t="s">
        <v>10</v>
      </c>
      <c r="B34" s="16" t="s">
        <v>11</v>
      </c>
      <c r="C34" s="28" t="s">
        <v>43</v>
      </c>
      <c r="D34" s="32">
        <v>165.7</v>
      </c>
      <c r="E34" s="15">
        <v>3431</v>
      </c>
      <c r="F34" s="18" t="s">
        <v>57</v>
      </c>
      <c r="G34" s="25"/>
    </row>
    <row r="35" spans="1:7" ht="15.75" customHeight="1" x14ac:dyDescent="0.25">
      <c r="A35" s="27" t="s">
        <v>10</v>
      </c>
      <c r="B35" s="16" t="s">
        <v>11</v>
      </c>
      <c r="C35" s="28" t="s">
        <v>43</v>
      </c>
      <c r="D35" s="32">
        <v>0.45</v>
      </c>
      <c r="E35" s="15">
        <v>3431</v>
      </c>
      <c r="F35" s="18" t="s">
        <v>57</v>
      </c>
      <c r="G35" s="25"/>
    </row>
    <row r="36" spans="1:7" ht="15.75" customHeight="1" x14ac:dyDescent="0.25">
      <c r="A36" s="6" t="s">
        <v>36</v>
      </c>
      <c r="B36" s="17"/>
      <c r="C36" s="29"/>
      <c r="D36" s="8">
        <f>SUM(D32:D35)</f>
        <v>177.21999999999997</v>
      </c>
      <c r="E36" s="15"/>
      <c r="F36" s="18"/>
      <c r="G36" s="25"/>
    </row>
    <row r="37" spans="1:7" ht="15.75" customHeight="1" x14ac:dyDescent="0.25">
      <c r="A37" s="27" t="s">
        <v>70</v>
      </c>
      <c r="B37" s="42" t="s">
        <v>69</v>
      </c>
      <c r="C37" s="43" t="s">
        <v>45</v>
      </c>
      <c r="D37" s="44">
        <v>1.4</v>
      </c>
      <c r="E37" s="15">
        <v>3223</v>
      </c>
      <c r="F37" s="15" t="s">
        <v>48</v>
      </c>
      <c r="G37" s="25"/>
    </row>
    <row r="38" spans="1:7" ht="15.75" customHeight="1" x14ac:dyDescent="0.25">
      <c r="A38" s="27" t="s">
        <v>70</v>
      </c>
      <c r="B38" s="42" t="s">
        <v>69</v>
      </c>
      <c r="C38" s="43" t="s">
        <v>45</v>
      </c>
      <c r="D38" s="44">
        <v>1.4</v>
      </c>
      <c r="E38" s="15">
        <v>3223</v>
      </c>
      <c r="F38" s="15" t="s">
        <v>48</v>
      </c>
      <c r="G38" s="25"/>
    </row>
    <row r="39" spans="1:7" ht="15.75" customHeight="1" x14ac:dyDescent="0.25">
      <c r="A39" s="6" t="s">
        <v>36</v>
      </c>
      <c r="B39" s="17"/>
      <c r="C39" s="29"/>
      <c r="D39" s="8">
        <f>SUM(D37:D38)</f>
        <v>2.8</v>
      </c>
      <c r="E39" s="15"/>
      <c r="F39" s="18"/>
      <c r="G39" s="25"/>
    </row>
    <row r="40" spans="1:7" ht="15.75" customHeight="1" x14ac:dyDescent="0.25">
      <c r="A40" s="27" t="s">
        <v>79</v>
      </c>
      <c r="B40" s="16"/>
      <c r="C40" s="43" t="s">
        <v>94</v>
      </c>
      <c r="D40" s="32">
        <v>144</v>
      </c>
      <c r="E40" s="15">
        <v>3235</v>
      </c>
      <c r="F40" s="18" t="s">
        <v>54</v>
      </c>
      <c r="G40" s="25"/>
    </row>
    <row r="41" spans="1:7" ht="15.75" customHeight="1" x14ac:dyDescent="0.25">
      <c r="A41" s="6" t="s">
        <v>36</v>
      </c>
      <c r="B41" s="17"/>
      <c r="C41" s="29"/>
      <c r="D41" s="8">
        <f>SUM(D40)</f>
        <v>144</v>
      </c>
      <c r="E41" s="15"/>
      <c r="F41" s="18"/>
      <c r="G41" s="25"/>
    </row>
    <row r="42" spans="1:7" ht="15.75" customHeight="1" x14ac:dyDescent="0.25">
      <c r="A42" s="27" t="s">
        <v>98</v>
      </c>
      <c r="B42" s="16">
        <v>85888392336</v>
      </c>
      <c r="C42" s="28" t="s">
        <v>99</v>
      </c>
      <c r="D42" s="32">
        <v>1984</v>
      </c>
      <c r="E42" s="15">
        <v>3232</v>
      </c>
      <c r="F42" s="18" t="s">
        <v>50</v>
      </c>
      <c r="G42" s="25"/>
    </row>
    <row r="43" spans="1:7" ht="15.75" customHeight="1" x14ac:dyDescent="0.25">
      <c r="A43" s="6" t="s">
        <v>36</v>
      </c>
      <c r="B43" s="17"/>
      <c r="C43" s="29"/>
      <c r="D43" s="8">
        <f>SUM(D42:D42)</f>
        <v>1984</v>
      </c>
      <c r="E43" s="15"/>
      <c r="F43" s="18"/>
      <c r="G43" s="25"/>
    </row>
    <row r="44" spans="1:7" ht="15.75" customHeight="1" x14ac:dyDescent="0.25">
      <c r="A44" s="27" t="s">
        <v>95</v>
      </c>
      <c r="B44" s="56">
        <v>89465386965</v>
      </c>
      <c r="C44" s="28" t="s">
        <v>43</v>
      </c>
      <c r="D44" s="44">
        <v>663.6</v>
      </c>
      <c r="E44" s="15">
        <v>3294</v>
      </c>
      <c r="F44" s="18" t="s">
        <v>83</v>
      </c>
      <c r="G44" s="25"/>
    </row>
    <row r="45" spans="1:7" ht="15.75" customHeight="1" x14ac:dyDescent="0.25">
      <c r="A45" s="6" t="s">
        <v>36</v>
      </c>
      <c r="B45" s="17"/>
      <c r="C45" s="29"/>
      <c r="D45" s="8">
        <f>SUM(D44)</f>
        <v>663.6</v>
      </c>
      <c r="E45" s="15"/>
      <c r="F45" s="18"/>
      <c r="G45" s="25"/>
    </row>
    <row r="46" spans="1:7" ht="15.75" customHeight="1" x14ac:dyDescent="0.25">
      <c r="A46" s="27" t="s">
        <v>73</v>
      </c>
      <c r="B46" s="42" t="s">
        <v>74</v>
      </c>
      <c r="C46" s="43" t="s">
        <v>43</v>
      </c>
      <c r="D46" s="44">
        <v>748.36</v>
      </c>
      <c r="E46" s="15">
        <v>3239</v>
      </c>
      <c r="F46" s="18" t="s">
        <v>51</v>
      </c>
      <c r="G46" s="25"/>
    </row>
    <row r="47" spans="1:7" ht="15.75" customHeight="1" x14ac:dyDescent="0.25">
      <c r="A47" s="6" t="s">
        <v>36</v>
      </c>
      <c r="B47" s="29"/>
      <c r="C47" s="29"/>
      <c r="D47" s="8">
        <f>SUM(D46:D46)</f>
        <v>748.36</v>
      </c>
      <c r="E47" s="15"/>
      <c r="F47" s="18"/>
      <c r="G47" s="25"/>
    </row>
    <row r="48" spans="1:7" ht="15.75" customHeight="1" x14ac:dyDescent="0.25">
      <c r="A48" s="27" t="s">
        <v>12</v>
      </c>
      <c r="B48" s="16" t="s">
        <v>13</v>
      </c>
      <c r="C48" s="28" t="s">
        <v>43</v>
      </c>
      <c r="D48" s="32">
        <v>8.3000000000000007</v>
      </c>
      <c r="E48" s="15">
        <v>3299</v>
      </c>
      <c r="F48" s="18" t="s">
        <v>56</v>
      </c>
      <c r="G48" s="25"/>
    </row>
    <row r="49" spans="1:7" ht="15.75" customHeight="1" x14ac:dyDescent="0.25">
      <c r="A49" s="27" t="s">
        <v>12</v>
      </c>
      <c r="B49" s="16" t="s">
        <v>13</v>
      </c>
      <c r="C49" s="28" t="s">
        <v>43</v>
      </c>
      <c r="D49" s="32">
        <v>3.91</v>
      </c>
      <c r="E49" s="15">
        <v>3238</v>
      </c>
      <c r="F49" s="18" t="s">
        <v>55</v>
      </c>
      <c r="G49" s="25"/>
    </row>
    <row r="50" spans="1:7" ht="15.75" customHeight="1" x14ac:dyDescent="0.25">
      <c r="A50" s="6" t="s">
        <v>36</v>
      </c>
      <c r="B50" s="17"/>
      <c r="C50" s="29"/>
      <c r="D50" s="8">
        <f>SUM(D48:D49)</f>
        <v>12.21</v>
      </c>
      <c r="E50" s="15"/>
      <c r="F50" s="18"/>
      <c r="G50" s="25"/>
    </row>
    <row r="51" spans="1:7" ht="15.75" customHeight="1" x14ac:dyDescent="0.25">
      <c r="A51" s="37" t="s">
        <v>90</v>
      </c>
      <c r="B51" s="16">
        <v>27759560625</v>
      </c>
      <c r="C51" s="28" t="s">
        <v>43</v>
      </c>
      <c r="D51" s="58">
        <v>178.28</v>
      </c>
      <c r="E51" s="15">
        <v>3223</v>
      </c>
      <c r="F51" s="18" t="s">
        <v>48</v>
      </c>
      <c r="G51" s="25"/>
    </row>
    <row r="52" spans="1:7" ht="15.75" customHeight="1" x14ac:dyDescent="0.25">
      <c r="A52" s="6" t="s">
        <v>36</v>
      </c>
      <c r="B52" s="17"/>
      <c r="C52" s="29"/>
      <c r="D52" s="8">
        <f>SUM(D51)</f>
        <v>178.28</v>
      </c>
      <c r="E52" s="15"/>
      <c r="F52" s="18"/>
      <c r="G52" s="25"/>
    </row>
    <row r="53" spans="1:7" ht="15.75" customHeight="1" x14ac:dyDescent="0.25">
      <c r="A53" s="27" t="s">
        <v>14</v>
      </c>
      <c r="B53" s="16" t="s">
        <v>20</v>
      </c>
      <c r="C53" s="28" t="s">
        <v>43</v>
      </c>
      <c r="D53" s="32">
        <v>446.21</v>
      </c>
      <c r="E53" s="15">
        <v>3231</v>
      </c>
      <c r="F53" s="18" t="s">
        <v>47</v>
      </c>
      <c r="G53" s="25"/>
    </row>
    <row r="54" spans="1:7" ht="15.75" customHeight="1" x14ac:dyDescent="0.25">
      <c r="A54" s="27" t="s">
        <v>14</v>
      </c>
      <c r="B54" s="16" t="s">
        <v>20</v>
      </c>
      <c r="C54" s="28" t="s">
        <v>43</v>
      </c>
      <c r="D54" s="32">
        <v>16.25</v>
      </c>
      <c r="E54" s="15">
        <v>3231</v>
      </c>
      <c r="F54" s="18" t="s">
        <v>47</v>
      </c>
      <c r="G54" s="25"/>
    </row>
    <row r="55" spans="1:7" ht="15.75" customHeight="1" x14ac:dyDescent="0.25">
      <c r="A55" s="6" t="s">
        <v>36</v>
      </c>
      <c r="B55" s="17"/>
      <c r="C55" s="29"/>
      <c r="D55" s="8">
        <f>SUM(D53:D54)</f>
        <v>462.46</v>
      </c>
      <c r="E55" s="15"/>
      <c r="F55" s="18"/>
      <c r="G55" s="25"/>
    </row>
    <row r="56" spans="1:7" ht="15.75" customHeight="1" x14ac:dyDescent="0.25">
      <c r="A56" s="27" t="s">
        <v>15</v>
      </c>
      <c r="B56" s="16" t="s">
        <v>21</v>
      </c>
      <c r="C56" s="28" t="s">
        <v>43</v>
      </c>
      <c r="D56" s="32">
        <v>24.26</v>
      </c>
      <c r="E56" s="15">
        <v>3231</v>
      </c>
      <c r="F56" s="18" t="s">
        <v>47</v>
      </c>
      <c r="G56" s="25"/>
    </row>
    <row r="57" spans="1:7" ht="15.75" customHeight="1" x14ac:dyDescent="0.25">
      <c r="A57" s="6" t="s">
        <v>36</v>
      </c>
      <c r="B57" s="17"/>
      <c r="C57" s="29"/>
      <c r="D57" s="8">
        <f>SUM(D56)</f>
        <v>24.26</v>
      </c>
      <c r="E57" s="15"/>
      <c r="F57" s="18"/>
      <c r="G57" s="25"/>
    </row>
    <row r="58" spans="1:7" ht="15.75" customHeight="1" x14ac:dyDescent="0.25">
      <c r="A58" s="27" t="s">
        <v>96</v>
      </c>
      <c r="B58" s="53"/>
      <c r="C58" s="43" t="s">
        <v>97</v>
      </c>
      <c r="D58" s="32">
        <v>300</v>
      </c>
      <c r="E58" s="15">
        <v>3213</v>
      </c>
      <c r="F58" s="18" t="s">
        <v>53</v>
      </c>
      <c r="G58" s="25"/>
    </row>
    <row r="59" spans="1:7" ht="15.75" customHeight="1" x14ac:dyDescent="0.25">
      <c r="A59" s="6" t="s">
        <v>36</v>
      </c>
      <c r="B59" s="17"/>
      <c r="C59" s="29"/>
      <c r="D59" s="8">
        <f>SUM(D58)</f>
        <v>300</v>
      </c>
      <c r="E59" s="15"/>
      <c r="F59" s="18"/>
      <c r="G59" s="25"/>
    </row>
    <row r="60" spans="1:7" ht="15.75" customHeight="1" x14ac:dyDescent="0.25">
      <c r="A60" s="27" t="s">
        <v>17</v>
      </c>
      <c r="B60" s="16" t="s">
        <v>18</v>
      </c>
      <c r="C60" s="28" t="s">
        <v>43</v>
      </c>
      <c r="D60" s="32">
        <v>33.18</v>
      </c>
      <c r="E60" s="15">
        <v>3239</v>
      </c>
      <c r="F60" s="18" t="s">
        <v>51</v>
      </c>
      <c r="G60" s="25"/>
    </row>
    <row r="61" spans="1:7" ht="15.75" customHeight="1" x14ac:dyDescent="0.25">
      <c r="A61" s="27" t="s">
        <v>17</v>
      </c>
      <c r="B61" s="16" t="s">
        <v>18</v>
      </c>
      <c r="C61" s="28" t="s">
        <v>43</v>
      </c>
      <c r="D61" s="32">
        <v>1375</v>
      </c>
      <c r="E61" s="15">
        <v>3239</v>
      </c>
      <c r="F61" s="18" t="s">
        <v>51</v>
      </c>
      <c r="G61" s="25"/>
    </row>
    <row r="62" spans="1:7" ht="15.75" customHeight="1" x14ac:dyDescent="0.25">
      <c r="A62" s="6" t="s">
        <v>36</v>
      </c>
      <c r="B62" s="17"/>
      <c r="C62" s="29"/>
      <c r="D62" s="8">
        <f>SUM(D60:D61)</f>
        <v>1408.18</v>
      </c>
      <c r="E62" s="15"/>
      <c r="F62" s="18"/>
      <c r="G62" s="25"/>
    </row>
    <row r="63" spans="1:7" ht="15.75" customHeight="1" x14ac:dyDescent="0.25">
      <c r="A63" s="37" t="s">
        <v>88</v>
      </c>
      <c r="B63" s="12" t="s">
        <v>37</v>
      </c>
      <c r="C63" s="41" t="s">
        <v>37</v>
      </c>
      <c r="D63" s="46">
        <v>75</v>
      </c>
      <c r="E63" s="63">
        <v>3299</v>
      </c>
      <c r="F63" s="18" t="s">
        <v>56</v>
      </c>
      <c r="G63" s="25"/>
    </row>
    <row r="64" spans="1:7" ht="15.75" customHeight="1" x14ac:dyDescent="0.25">
      <c r="A64" s="6" t="s">
        <v>36</v>
      </c>
      <c r="B64" s="17"/>
      <c r="C64" s="29"/>
      <c r="D64" s="8">
        <f>SUM(D63)</f>
        <v>75</v>
      </c>
      <c r="E64" s="15"/>
      <c r="F64" s="18"/>
      <c r="G64" s="25"/>
    </row>
    <row r="65" spans="1:7" ht="15.75" customHeight="1" x14ac:dyDescent="0.25">
      <c r="A65" s="27" t="s">
        <v>100</v>
      </c>
      <c r="B65" s="64"/>
      <c r="C65" s="43" t="s">
        <v>101</v>
      </c>
      <c r="D65" s="32">
        <v>349.82</v>
      </c>
      <c r="E65" s="15">
        <v>3237</v>
      </c>
      <c r="F65" s="18" t="s">
        <v>108</v>
      </c>
      <c r="G65" s="25"/>
    </row>
    <row r="66" spans="1:7" ht="15.75" customHeight="1" x14ac:dyDescent="0.25">
      <c r="A66" s="6" t="s">
        <v>36</v>
      </c>
      <c r="B66" s="17"/>
      <c r="C66" s="29"/>
      <c r="D66" s="8">
        <f>SUM(D65)</f>
        <v>349.82</v>
      </c>
      <c r="E66" s="15"/>
      <c r="F66" s="18"/>
      <c r="G66" s="25"/>
    </row>
    <row r="67" spans="1:7" ht="15.75" customHeight="1" x14ac:dyDescent="0.25">
      <c r="A67" s="27" t="s">
        <v>16</v>
      </c>
      <c r="B67" s="16" t="s">
        <v>19</v>
      </c>
      <c r="C67" s="28" t="s">
        <v>44</v>
      </c>
      <c r="D67" s="32">
        <v>394.8</v>
      </c>
      <c r="E67" s="15">
        <v>3221</v>
      </c>
      <c r="F67" s="18" t="s">
        <v>62</v>
      </c>
      <c r="G67" s="25"/>
    </row>
    <row r="68" spans="1:7" ht="15.75" customHeight="1" x14ac:dyDescent="0.25">
      <c r="A68" s="27" t="s">
        <v>16</v>
      </c>
      <c r="B68" s="16" t="s">
        <v>19</v>
      </c>
      <c r="C68" s="28" t="s">
        <v>44</v>
      </c>
      <c r="D68" s="32">
        <v>34.64</v>
      </c>
      <c r="E68" s="15">
        <v>3221</v>
      </c>
      <c r="F68" s="18" t="s">
        <v>62</v>
      </c>
      <c r="G68" s="25"/>
    </row>
    <row r="69" spans="1:7" ht="15.75" customHeight="1" x14ac:dyDescent="0.25">
      <c r="A69" s="27" t="s">
        <v>16</v>
      </c>
      <c r="B69" s="16" t="s">
        <v>19</v>
      </c>
      <c r="C69" s="28" t="s">
        <v>44</v>
      </c>
      <c r="D69" s="32">
        <v>58.33</v>
      </c>
      <c r="E69" s="15">
        <v>3221</v>
      </c>
      <c r="F69" s="18" t="s">
        <v>62</v>
      </c>
      <c r="G69" s="25"/>
    </row>
    <row r="70" spans="1:7" ht="15.75" customHeight="1" x14ac:dyDescent="0.25">
      <c r="A70" s="6" t="s">
        <v>36</v>
      </c>
      <c r="B70" s="17"/>
      <c r="C70" s="29"/>
      <c r="D70" s="8">
        <f>SUM(D67:D69)</f>
        <v>487.77</v>
      </c>
      <c r="E70" s="15"/>
      <c r="F70" s="18"/>
    </row>
    <row r="71" spans="1:7" ht="15.75" customHeight="1" x14ac:dyDescent="0.25">
      <c r="A71" s="27" t="s">
        <v>72</v>
      </c>
      <c r="B71" s="42" t="s">
        <v>71</v>
      </c>
      <c r="C71" s="43" t="s">
        <v>67</v>
      </c>
      <c r="D71" s="44">
        <v>27.86</v>
      </c>
      <c r="E71" s="15">
        <v>3231</v>
      </c>
      <c r="F71" s="18" t="s">
        <v>47</v>
      </c>
    </row>
    <row r="72" spans="1:7" ht="15.75" customHeight="1" x14ac:dyDescent="0.25">
      <c r="A72" s="27" t="s">
        <v>72</v>
      </c>
      <c r="B72" s="42" t="s">
        <v>71</v>
      </c>
      <c r="C72" s="43" t="s">
        <v>67</v>
      </c>
      <c r="D72" s="44">
        <v>282.68</v>
      </c>
      <c r="E72" s="15">
        <v>3231</v>
      </c>
      <c r="F72" s="18" t="s">
        <v>47</v>
      </c>
    </row>
    <row r="73" spans="1:7" ht="15.75" customHeight="1" x14ac:dyDescent="0.25">
      <c r="A73" s="27" t="s">
        <v>72</v>
      </c>
      <c r="B73" s="42" t="s">
        <v>71</v>
      </c>
      <c r="C73" s="43" t="s">
        <v>67</v>
      </c>
      <c r="D73" s="44">
        <v>35.630000000000003</v>
      </c>
      <c r="E73" s="15">
        <v>3231</v>
      </c>
      <c r="F73" s="18" t="s">
        <v>47</v>
      </c>
    </row>
    <row r="74" spans="1:7" ht="15.75" customHeight="1" x14ac:dyDescent="0.25">
      <c r="A74" s="6" t="s">
        <v>36</v>
      </c>
      <c r="B74" s="17"/>
      <c r="C74" s="29"/>
      <c r="D74" s="8">
        <f>SUM(D71:D73)</f>
        <v>346.17</v>
      </c>
      <c r="E74" s="15"/>
      <c r="F74" s="18"/>
    </row>
    <row r="75" spans="1:7" ht="15.75" customHeight="1" x14ac:dyDescent="0.25">
      <c r="A75" s="27" t="s">
        <v>22</v>
      </c>
      <c r="B75" s="16" t="s">
        <v>23</v>
      </c>
      <c r="C75" s="28" t="s">
        <v>44</v>
      </c>
      <c r="D75" s="32">
        <v>977.34</v>
      </c>
      <c r="E75" s="15">
        <v>3234</v>
      </c>
      <c r="F75" s="18" t="s">
        <v>49</v>
      </c>
    </row>
    <row r="76" spans="1:7" ht="15.75" customHeight="1" x14ac:dyDescent="0.25">
      <c r="A76" s="27" t="s">
        <v>22</v>
      </c>
      <c r="B76" s="16" t="s">
        <v>23</v>
      </c>
      <c r="C76" s="28" t="s">
        <v>44</v>
      </c>
      <c r="D76" s="32">
        <v>39.799999999999997</v>
      </c>
      <c r="E76" s="15">
        <v>3234</v>
      </c>
      <c r="F76" s="18" t="s">
        <v>49</v>
      </c>
    </row>
    <row r="77" spans="1:7" ht="15.75" customHeight="1" x14ac:dyDescent="0.25">
      <c r="A77" s="6" t="s">
        <v>36</v>
      </c>
      <c r="B77" s="17"/>
      <c r="C77" s="29"/>
      <c r="D77" s="8">
        <f>SUM(D75:D76)</f>
        <v>1017.14</v>
      </c>
      <c r="E77" s="15"/>
      <c r="F77" s="18"/>
    </row>
    <row r="78" spans="1:7" ht="15.75" customHeight="1" x14ac:dyDescent="0.25">
      <c r="A78" s="27" t="s">
        <v>24</v>
      </c>
      <c r="B78" s="16" t="s">
        <v>27</v>
      </c>
      <c r="C78" s="28" t="s">
        <v>44</v>
      </c>
      <c r="D78" s="32">
        <v>2379.1</v>
      </c>
      <c r="E78" s="15">
        <v>3223</v>
      </c>
      <c r="F78" s="18" t="s">
        <v>48</v>
      </c>
    </row>
    <row r="79" spans="1:7" ht="15.75" customHeight="1" x14ac:dyDescent="0.25">
      <c r="A79" s="6" t="s">
        <v>36</v>
      </c>
      <c r="B79" s="17"/>
      <c r="C79" s="29"/>
      <c r="D79" s="8">
        <f>SUM(D78)</f>
        <v>2379.1</v>
      </c>
      <c r="E79" s="15"/>
      <c r="F79" s="18"/>
    </row>
    <row r="80" spans="1:7" ht="15.75" customHeight="1" x14ac:dyDescent="0.25">
      <c r="A80" s="27" t="s">
        <v>75</v>
      </c>
      <c r="B80" s="42" t="s">
        <v>76</v>
      </c>
      <c r="C80" s="43" t="s">
        <v>43</v>
      </c>
      <c r="D80" s="44">
        <v>8781.25</v>
      </c>
      <c r="E80" s="47">
        <v>3223</v>
      </c>
      <c r="F80" s="15" t="s">
        <v>48</v>
      </c>
    </row>
    <row r="81" spans="1:7" ht="15.75" customHeight="1" x14ac:dyDescent="0.25">
      <c r="A81" s="6" t="s">
        <v>36</v>
      </c>
      <c r="B81" s="30"/>
      <c r="C81" s="31"/>
      <c r="D81" s="8">
        <f>SUM(D80:D80)</f>
        <v>8781.25</v>
      </c>
      <c r="E81" s="8"/>
      <c r="F81" s="15"/>
      <c r="G81" s="26"/>
    </row>
    <row r="82" spans="1:7" ht="15.75" customHeight="1" x14ac:dyDescent="0.25">
      <c r="A82" s="27" t="s">
        <v>25</v>
      </c>
      <c r="B82" s="16" t="s">
        <v>28</v>
      </c>
      <c r="C82" s="28" t="s">
        <v>44</v>
      </c>
      <c r="D82" s="32">
        <v>387.4</v>
      </c>
      <c r="E82" s="15">
        <v>3234</v>
      </c>
      <c r="F82" s="18" t="s">
        <v>49</v>
      </c>
    </row>
    <row r="83" spans="1:7" ht="15.75" customHeight="1" x14ac:dyDescent="0.25">
      <c r="A83" s="6" t="s">
        <v>36</v>
      </c>
      <c r="B83" s="17"/>
      <c r="C83" s="29"/>
      <c r="D83" s="8">
        <f>SUM(D82)</f>
        <v>387.4</v>
      </c>
      <c r="E83" s="15"/>
      <c r="F83" s="18"/>
    </row>
    <row r="84" spans="1:7" ht="15.75" customHeight="1" x14ac:dyDescent="0.25">
      <c r="A84" s="48" t="s">
        <v>26</v>
      </c>
      <c r="B84" s="16" t="s">
        <v>29</v>
      </c>
      <c r="C84" s="28" t="s">
        <v>43</v>
      </c>
      <c r="D84" s="32">
        <v>61.25</v>
      </c>
      <c r="E84" s="15">
        <v>3232</v>
      </c>
      <c r="F84" s="49" t="s">
        <v>50</v>
      </c>
    </row>
    <row r="85" spans="1:7" ht="15.75" customHeight="1" x14ac:dyDescent="0.25">
      <c r="A85" s="7" t="s">
        <v>36</v>
      </c>
      <c r="B85" s="17"/>
      <c r="C85" s="29"/>
      <c r="D85" s="8">
        <f>SUM(D84:D84)</f>
        <v>61.25</v>
      </c>
      <c r="E85" s="15"/>
      <c r="F85" s="19"/>
    </row>
    <row r="86" spans="1:7" ht="15.75" customHeight="1" x14ac:dyDescent="0.25">
      <c r="A86" s="27" t="s">
        <v>78</v>
      </c>
      <c r="B86" s="16" t="s">
        <v>30</v>
      </c>
      <c r="C86" s="28" t="s">
        <v>67</v>
      </c>
      <c r="D86" s="32">
        <v>745.95</v>
      </c>
      <c r="E86" s="15">
        <v>3239</v>
      </c>
      <c r="F86" s="20" t="s">
        <v>51</v>
      </c>
    </row>
    <row r="87" spans="1:7" ht="15.75" customHeight="1" x14ac:dyDescent="0.25">
      <c r="A87" s="6" t="s">
        <v>36</v>
      </c>
      <c r="B87" s="17"/>
      <c r="C87" s="29"/>
      <c r="D87" s="8">
        <f>SUM(D86)</f>
        <v>745.95</v>
      </c>
      <c r="E87" s="15"/>
      <c r="F87" s="19"/>
    </row>
    <row r="88" spans="1:7" ht="15.75" customHeight="1" x14ac:dyDescent="0.25">
      <c r="A88" s="27" t="s">
        <v>31</v>
      </c>
      <c r="B88" s="16" t="s">
        <v>33</v>
      </c>
      <c r="C88" s="28" t="s">
        <v>45</v>
      </c>
      <c r="D88" s="32">
        <v>46.88</v>
      </c>
      <c r="E88" s="15">
        <v>3235</v>
      </c>
      <c r="F88" s="18" t="s">
        <v>54</v>
      </c>
    </row>
    <row r="89" spans="1:7" ht="15.75" customHeight="1" x14ac:dyDescent="0.25">
      <c r="A89" s="27" t="s">
        <v>31</v>
      </c>
      <c r="B89" s="16" t="s">
        <v>33</v>
      </c>
      <c r="C89" s="28" t="s">
        <v>45</v>
      </c>
      <c r="D89" s="32">
        <v>183.75</v>
      </c>
      <c r="E89" s="15">
        <v>3238</v>
      </c>
      <c r="F89" s="18" t="s">
        <v>55</v>
      </c>
    </row>
    <row r="90" spans="1:7" ht="15.75" customHeight="1" x14ac:dyDescent="0.25">
      <c r="A90" s="6" t="s">
        <v>36</v>
      </c>
      <c r="B90" s="17"/>
      <c r="C90" s="29"/>
      <c r="D90" s="8">
        <f>SUM(D88:D89)</f>
        <v>230.63</v>
      </c>
      <c r="E90" s="15"/>
      <c r="F90" s="18"/>
    </row>
    <row r="91" spans="1:7" ht="15.75" customHeight="1" x14ac:dyDescent="0.25">
      <c r="A91" s="27" t="s">
        <v>32</v>
      </c>
      <c r="B91" s="16" t="s">
        <v>34</v>
      </c>
      <c r="C91" s="28" t="s">
        <v>43</v>
      </c>
      <c r="D91" s="32">
        <v>21.24</v>
      </c>
      <c r="E91" s="15">
        <v>3295</v>
      </c>
      <c r="F91" s="18" t="s">
        <v>61</v>
      </c>
    </row>
    <row r="92" spans="1:7" ht="15.75" customHeight="1" x14ac:dyDescent="0.25">
      <c r="A92" s="6" t="s">
        <v>36</v>
      </c>
      <c r="B92" s="17"/>
      <c r="C92" s="29"/>
      <c r="D92" s="8">
        <f>SUM(D91)</f>
        <v>21.24</v>
      </c>
      <c r="E92" s="15"/>
      <c r="F92" s="18"/>
    </row>
    <row r="93" spans="1:7" ht="15.75" customHeight="1" x14ac:dyDescent="0.25">
      <c r="A93" s="27" t="s">
        <v>66</v>
      </c>
      <c r="B93" s="16">
        <v>58353015102</v>
      </c>
      <c r="C93" s="28" t="s">
        <v>43</v>
      </c>
      <c r="D93" s="32">
        <v>855</v>
      </c>
      <c r="E93" s="15">
        <v>3221</v>
      </c>
      <c r="F93" s="18" t="s">
        <v>62</v>
      </c>
    </row>
    <row r="94" spans="1:7" ht="15.75" customHeight="1" x14ac:dyDescent="0.25">
      <c r="A94" s="6" t="s">
        <v>36</v>
      </c>
      <c r="B94" s="16"/>
      <c r="C94" s="28"/>
      <c r="D94" s="8">
        <f>D93</f>
        <v>855</v>
      </c>
      <c r="E94" s="15"/>
      <c r="F94" s="18"/>
    </row>
    <row r="95" spans="1:7" ht="15.75" customHeight="1" x14ac:dyDescent="0.25">
      <c r="A95" s="27" t="s">
        <v>60</v>
      </c>
      <c r="B95" s="16"/>
      <c r="C95" s="28" t="s">
        <v>43</v>
      </c>
      <c r="D95" s="32">
        <v>168</v>
      </c>
      <c r="E95" s="15">
        <v>3295</v>
      </c>
      <c r="F95" s="18" t="s">
        <v>61</v>
      </c>
    </row>
    <row r="96" spans="1:7" ht="23.25" customHeight="1" x14ac:dyDescent="0.25">
      <c r="A96" s="27" t="s">
        <v>60</v>
      </c>
      <c r="B96" s="16"/>
      <c r="C96" s="28" t="s">
        <v>43</v>
      </c>
      <c r="D96" s="32">
        <v>1250</v>
      </c>
      <c r="E96" s="15">
        <v>3299</v>
      </c>
      <c r="F96" s="67" t="s">
        <v>107</v>
      </c>
    </row>
    <row r="97" spans="1:9" ht="15.75" customHeight="1" x14ac:dyDescent="0.25">
      <c r="A97" s="27" t="s">
        <v>60</v>
      </c>
      <c r="B97" s="16"/>
      <c r="C97" s="28" t="s">
        <v>43</v>
      </c>
      <c r="D97" s="32">
        <v>36</v>
      </c>
      <c r="E97" s="15">
        <v>3235</v>
      </c>
      <c r="F97" s="18" t="s">
        <v>106</v>
      </c>
    </row>
    <row r="98" spans="1:9" ht="15.75" customHeight="1" x14ac:dyDescent="0.25">
      <c r="A98" s="27" t="s">
        <v>60</v>
      </c>
      <c r="B98" s="16"/>
      <c r="C98" s="28" t="s">
        <v>43</v>
      </c>
      <c r="D98" s="32">
        <v>557.97</v>
      </c>
      <c r="E98" s="15">
        <v>3233</v>
      </c>
      <c r="F98" s="18" t="s">
        <v>105</v>
      </c>
    </row>
    <row r="99" spans="1:9" x14ac:dyDescent="0.25">
      <c r="A99" s="6" t="s">
        <v>36</v>
      </c>
      <c r="B99" s="16"/>
      <c r="C99" s="28"/>
      <c r="D99" s="8">
        <f>SUM(D95:D98)</f>
        <v>2011.97</v>
      </c>
      <c r="E99" s="15"/>
      <c r="F99" s="18"/>
    </row>
    <row r="100" spans="1:9" x14ac:dyDescent="0.25">
      <c r="A100" s="37" t="s">
        <v>80</v>
      </c>
      <c r="B100" s="16">
        <v>3448022583</v>
      </c>
      <c r="C100" s="28" t="s">
        <v>81</v>
      </c>
      <c r="D100" s="50">
        <v>468.75</v>
      </c>
      <c r="E100" s="51">
        <v>3232</v>
      </c>
      <c r="F100" s="21" t="s">
        <v>50</v>
      </c>
    </row>
    <row r="101" spans="1:9" x14ac:dyDescent="0.25">
      <c r="A101" s="6" t="s">
        <v>36</v>
      </c>
      <c r="B101" s="16"/>
      <c r="C101" s="28"/>
      <c r="D101" s="8">
        <f>SUM(D100)</f>
        <v>468.75</v>
      </c>
      <c r="E101" s="15"/>
      <c r="F101" s="18"/>
    </row>
    <row r="102" spans="1:9" x14ac:dyDescent="0.25">
      <c r="A102" s="27" t="s">
        <v>38</v>
      </c>
      <c r="B102" s="52"/>
      <c r="C102" s="52"/>
      <c r="D102" s="44">
        <v>232611.05</v>
      </c>
      <c r="E102" s="15">
        <v>3111</v>
      </c>
      <c r="F102" s="18" t="s">
        <v>39</v>
      </c>
    </row>
    <row r="103" spans="1:9" x14ac:dyDescent="0.25">
      <c r="A103" s="27" t="s">
        <v>38</v>
      </c>
      <c r="B103" s="52"/>
      <c r="C103" s="52"/>
      <c r="D103" s="44">
        <v>0</v>
      </c>
      <c r="E103" s="15">
        <v>3121</v>
      </c>
      <c r="F103" s="18" t="s">
        <v>40</v>
      </c>
    </row>
    <row r="104" spans="1:9" x14ac:dyDescent="0.25">
      <c r="A104" s="27" t="s">
        <v>38</v>
      </c>
      <c r="B104" s="52"/>
      <c r="C104" s="52"/>
      <c r="D104" s="44">
        <v>38380.730000000003</v>
      </c>
      <c r="E104" s="15">
        <v>3132</v>
      </c>
      <c r="F104" s="18" t="s">
        <v>41</v>
      </c>
    </row>
    <row r="105" spans="1:9" x14ac:dyDescent="0.25">
      <c r="A105" s="27" t="s">
        <v>38</v>
      </c>
      <c r="B105" s="52"/>
      <c r="C105" s="52"/>
      <c r="D105" s="44">
        <f>370+2216.27+1013.2+146+204.2</f>
        <v>3949.67</v>
      </c>
      <c r="E105" s="15">
        <v>3211</v>
      </c>
      <c r="F105" s="18" t="s">
        <v>42</v>
      </c>
      <c r="G105" s="68"/>
      <c r="H105" s="68"/>
      <c r="I105" s="68"/>
    </row>
    <row r="106" spans="1:9" x14ac:dyDescent="0.25">
      <c r="A106" s="27" t="s">
        <v>38</v>
      </c>
      <c r="B106" s="52"/>
      <c r="C106" s="52"/>
      <c r="D106" s="44">
        <v>2724.47</v>
      </c>
      <c r="E106" s="15">
        <v>3212</v>
      </c>
      <c r="F106" s="18" t="s">
        <v>63</v>
      </c>
    </row>
    <row r="107" spans="1:9" x14ac:dyDescent="0.25">
      <c r="A107" s="27" t="s">
        <v>38</v>
      </c>
      <c r="B107" s="52"/>
      <c r="C107" s="52"/>
      <c r="D107" s="44">
        <v>0</v>
      </c>
      <c r="E107" s="15">
        <v>3241</v>
      </c>
      <c r="F107" s="18" t="s">
        <v>68</v>
      </c>
    </row>
    <row r="108" spans="1:9" ht="15.75" thickBot="1" x14ac:dyDescent="0.3">
      <c r="A108" s="13" t="s">
        <v>36</v>
      </c>
      <c r="B108" s="33"/>
      <c r="C108" s="33"/>
      <c r="D108" s="34">
        <f>SUM(D102:D107)</f>
        <v>277665.91999999993</v>
      </c>
      <c r="E108" s="35"/>
      <c r="F108" s="36"/>
      <c r="I108" s="5"/>
    </row>
    <row r="109" spans="1:9" x14ac:dyDescent="0.25">
      <c r="A109" s="22"/>
      <c r="B109" s="22"/>
      <c r="C109" s="22"/>
      <c r="D109" s="23"/>
      <c r="E109" s="22"/>
      <c r="F109" s="22"/>
    </row>
    <row r="110" spans="1:9" x14ac:dyDescent="0.25">
      <c r="A110" s="14"/>
      <c r="B110" s="14"/>
      <c r="C110" s="14"/>
      <c r="D110" s="24"/>
      <c r="E110" s="14"/>
      <c r="F110" s="14"/>
    </row>
    <row r="111" spans="1:9" x14ac:dyDescent="0.25">
      <c r="A111" s="14"/>
      <c r="B111" s="14"/>
      <c r="C111" s="14"/>
      <c r="D111" s="24"/>
      <c r="E111" s="14"/>
      <c r="F111" s="14"/>
    </row>
    <row r="112" spans="1:9" x14ac:dyDescent="0.25">
      <c r="A112" s="14"/>
      <c r="B112" s="14"/>
      <c r="C112" s="14"/>
      <c r="D112" s="24"/>
      <c r="E112" s="14"/>
      <c r="F112" s="14"/>
    </row>
    <row r="113" spans="1:6" x14ac:dyDescent="0.25">
      <c r="A113" s="14"/>
      <c r="B113" s="14"/>
      <c r="C113" s="14"/>
      <c r="D113" s="24"/>
      <c r="E113" s="14"/>
      <c r="F113" s="24"/>
    </row>
    <row r="114" spans="1:6" x14ac:dyDescent="0.25">
      <c r="A114" s="14"/>
      <c r="B114" s="14"/>
      <c r="C114" s="14"/>
      <c r="D114" s="14"/>
      <c r="E114" s="14"/>
      <c r="F114" s="14"/>
    </row>
    <row r="115" spans="1:6" x14ac:dyDescent="0.25">
      <c r="A115" s="14"/>
      <c r="B115" s="14"/>
      <c r="C115" s="14"/>
      <c r="D115" s="24"/>
      <c r="E115" s="14"/>
      <c r="F115" s="14"/>
    </row>
    <row r="116" spans="1:6" x14ac:dyDescent="0.25">
      <c r="D116" s="5"/>
    </row>
    <row r="117" spans="1:6" x14ac:dyDescent="0.25">
      <c r="D117" s="5"/>
    </row>
    <row r="119" spans="1:6" x14ac:dyDescent="0.25">
      <c r="D119" s="5"/>
      <c r="F119" s="5"/>
    </row>
    <row r="120" spans="1:6" x14ac:dyDescent="0.25">
      <c r="D120" s="5"/>
      <c r="F120" s="5"/>
    </row>
    <row r="121" spans="1:6" x14ac:dyDescent="0.25">
      <c r="D121" s="5"/>
    </row>
    <row r="122" spans="1:6" x14ac:dyDescent="0.25">
      <c r="D122" s="5"/>
      <c r="F122" s="5"/>
    </row>
    <row r="123" spans="1:6" x14ac:dyDescent="0.25">
      <c r="D123" s="5"/>
      <c r="F123" s="5"/>
    </row>
    <row r="124" spans="1:6" x14ac:dyDescent="0.25">
      <c r="D124" s="5"/>
    </row>
  </sheetData>
  <autoFilter ref="A5:F108" xr:uid="{9A9A39EA-576E-4778-A59E-99D5D19F917C}"/>
  <mergeCells count="2">
    <mergeCell ref="A1:E1"/>
    <mergeCell ref="A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Sardelić</dc:creator>
  <cp:lastModifiedBy>Sanja Sardelić</cp:lastModifiedBy>
  <cp:lastPrinted>2024-07-03T10:37:19Z</cp:lastPrinted>
  <dcterms:created xsi:type="dcterms:W3CDTF">2015-06-05T18:17:20Z</dcterms:created>
  <dcterms:modified xsi:type="dcterms:W3CDTF">2024-09-18T06:26:49Z</dcterms:modified>
</cp:coreProperties>
</file>