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13_ncr:1_{6713A731-26E7-4B0B-8E3E-A1F465F9CFD4}" xr6:coauthVersionLast="47" xr6:coauthVersionMax="47" xr10:uidLastSave="{00000000-0000-0000-0000-000000000000}"/>
  <bookViews>
    <workbookView xWindow="4110" yWindow="4110" windowWidth="21240" windowHeight="11145" xr2:uid="{00000000-000D-0000-FFFF-FFFF00000000}"/>
  </bookViews>
  <sheets>
    <sheet name="102024" sheetId="3" r:id="rId1"/>
  </sheets>
  <definedNames>
    <definedName name="_xlnm._FilterDatabase" localSheetId="0" hidden="1">'102024'!$A$5:$F$161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4" i="3" l="1"/>
  <c r="D150" i="3" l="1"/>
  <c r="D60" i="3"/>
  <c r="D161" i="3" l="1"/>
  <c r="D97" i="3"/>
  <c r="D66" i="3"/>
  <c r="D10" i="3"/>
  <c r="D78" i="3"/>
  <c r="D49" i="3" l="1"/>
  <c r="D21" i="3"/>
  <c r="D23" i="3"/>
  <c r="D19" i="3"/>
  <c r="D75" i="3"/>
  <c r="D17" i="3"/>
  <c r="D25" i="3"/>
  <c r="D15" i="3"/>
  <c r="D30" i="3"/>
  <c r="D88" i="3" l="1"/>
  <c r="D90" i="3" l="1"/>
  <c r="D92" i="3" l="1"/>
  <c r="D80" i="3"/>
  <c r="D84" i="3"/>
  <c r="D82" i="3"/>
  <c r="D141" i="3"/>
  <c r="D139" i="3" l="1"/>
  <c r="D137" i="3"/>
  <c r="D144" i="3" l="1"/>
  <c r="D46" i="3"/>
  <c r="D36" i="3"/>
  <c r="D116" i="3" l="1"/>
  <c r="D114" i="3" l="1"/>
  <c r="D44" i="3" l="1"/>
  <c r="D42" i="3"/>
  <c r="D40" i="3"/>
  <c r="D38" i="3"/>
  <c r="D135" i="3"/>
  <c r="D112" i="3" l="1"/>
  <c r="D72" i="3" l="1"/>
  <c r="D86" i="3" l="1"/>
  <c r="D70" i="3"/>
  <c r="D94" i="3" l="1"/>
  <c r="D34" i="3" l="1"/>
  <c r="D12" i="3" l="1"/>
  <c r="D119" i="3" l="1"/>
  <c r="D27" i="3" l="1"/>
  <c r="D148" i="3" l="1"/>
  <c r="D100" i="3"/>
  <c r="D103" i="3" l="1"/>
  <c r="D133" i="3"/>
  <c r="D68" i="3" l="1"/>
  <c r="D129" i="3" l="1"/>
  <c r="D122" i="3"/>
  <c r="D63" i="3" l="1"/>
  <c r="D53" i="3" l="1"/>
  <c r="D146" i="3" l="1"/>
  <c r="D131" i="3"/>
  <c r="D127" i="3"/>
  <c r="D125" i="3"/>
  <c r="D110" i="3"/>
  <c r="D107" i="3"/>
  <c r="D105" i="3"/>
  <c r="D51" i="3"/>
  <c r="D7" i="3"/>
</calcChain>
</file>

<file path=xl/sharedStrings.xml><?xml version="1.0" encoding="utf-8"?>
<sst xmlns="http://schemas.openxmlformats.org/spreadsheetml/2006/main" count="382" uniqueCount="145">
  <si>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</si>
  <si>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</si>
  <si>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</si>
  <si>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</si>
  <si>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</si>
  <si>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</si>
  <si>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</si>
  <si>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</si>
  <si>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</si>
  <si>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</si>
  <si>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</si>
  <si>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</si>
  <si>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</si>
  <si>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</si>
  <si>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</si>
  <si>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</si>
  <si>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ARPA PROMET D.O.O.</t>
  </si>
  <si>
    <t>SECURITAS HRVATSKA D.O.O.</t>
  </si>
  <si>
    <t>33679708526</t>
  </si>
  <si>
    <t>81750045800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</si>
  <si>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</si>
  <si>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</si>
  <si>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</si>
  <si>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</si>
  <si>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</si>
  <si>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</si>
  <si>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</si>
  <si>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</si>
  <si>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</si>
  <si>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</si>
  <si>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</si>
  <si>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</si>
  <si>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</si>
  <si>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</si>
  <si>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</si>
  <si>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</si>
  <si>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</si>
  <si>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</si>
  <si>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</si>
  <si>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</si>
  <si>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</si>
  <si>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</si>
  <si>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</si>
  <si>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</si>
  <si>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</si>
  <si>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</si>
  <si>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Usluge telefona, pošte i prijevoza</t>
  </si>
  <si>
    <t>Energija</t>
  </si>
  <si>
    <t>Komunalne usluge</t>
  </si>
  <si>
    <t>Usluge tekućeg i investicijskog održavanja</t>
  </si>
  <si>
    <t>Ostale usluge</t>
  </si>
  <si>
    <t>Usluge promidžbe i informiranja</t>
  </si>
  <si>
    <t>Stručno usavršavanje zaposlenika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</si>
  <si>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</si>
  <si>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</si>
  <si>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</si>
  <si>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</si>
  <si>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</si>
  <si>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</si>
  <si>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DRŽAVNI PRORAČUN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</si>
  <si>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</si>
  <si>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</si>
  <si>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</si>
  <si>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</si>
  <si>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</si>
  <si>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</si>
  <si>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</si>
  <si>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</si>
  <si>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</si>
  <si>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</si>
  <si>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HP-HRVATSKA POŠTA D.D.</t>
  </si>
  <si>
    <t>INSTITUT IGH D.D.</t>
  </si>
  <si>
    <t>79766124714</t>
  </si>
  <si>
    <t>HEP OPSKRBA D.O.O.</t>
  </si>
  <si>
    <t>63073332379</t>
  </si>
  <si>
    <t>NETCOM D.O.O.</t>
  </si>
  <si>
    <t>KSU COMPANI D.O.O.</t>
  </si>
  <si>
    <t>Viškovo</t>
  </si>
  <si>
    <t>SVEUČILIŠTE U RIJECI GRAĐEVINSKI FAKULTET                                                                      OIB 92037849504                                                                                                           RADMILE MATEJČIĆ 3, RIJEKA                                                                                              IBAN: HR2923600001101407882</t>
  </si>
  <si>
    <t>TISKARA I GRAFIKA VIŠKOVO</t>
  </si>
  <si>
    <t>Materijal i sirovine</t>
  </si>
  <si>
    <t>NARODNE NOVINE d.d.</t>
  </si>
  <si>
    <t>ALLIANZ HRVATSKA d.d.</t>
  </si>
  <si>
    <t>Premije osiguranja</t>
  </si>
  <si>
    <t>GDPR</t>
  </si>
  <si>
    <t>HARTA D.O.O.</t>
  </si>
  <si>
    <t>Kastav</t>
  </si>
  <si>
    <t xml:space="preserve"> DRŽAVNI PRORAČUN HRVATSKI ZAVOD ZA NORME</t>
  </si>
  <si>
    <t>Materijal i dijelovi za tekuće i investicijsko održavanje</t>
  </si>
  <si>
    <t>LISTOPAD</t>
  </si>
  <si>
    <t>GOSPOJA P.Z.</t>
  </si>
  <si>
    <t>Vrbnik</t>
  </si>
  <si>
    <t xml:space="preserve"> </t>
  </si>
  <si>
    <t>GRAĐA MAXMART D.O.O.</t>
  </si>
  <si>
    <t>Vranjic</t>
  </si>
  <si>
    <t>KAJIĆ D.O.O.</t>
  </si>
  <si>
    <t>Praputnjak</t>
  </si>
  <si>
    <t>PRESS D.O.O.</t>
  </si>
  <si>
    <t>Kraljevica</t>
  </si>
  <si>
    <t>Odvjetnik Goran Gatara</t>
  </si>
  <si>
    <t>Intelektualne i osobne usluge</t>
  </si>
  <si>
    <t>UPI 2M PLUS</t>
  </si>
  <si>
    <t>Knjige</t>
  </si>
  <si>
    <t>OK COMMERCE d.o.o.</t>
  </si>
  <si>
    <t>MD TRGOVINA VEŽICA J.D.O.O.</t>
  </si>
  <si>
    <t>SVEUČILIŠTE U RIJECI TEHNIČKI FAKULTET</t>
  </si>
  <si>
    <t>ADRIA- BAROŠ</t>
  </si>
  <si>
    <t>CENTAR ZA VOZILA HRVATSKE d.d.</t>
  </si>
  <si>
    <t xml:space="preserve">NORTEK </t>
  </si>
  <si>
    <t>JYSK D.O.O.</t>
  </si>
  <si>
    <t>Zgareb</t>
  </si>
  <si>
    <t>AHASLIDES</t>
  </si>
  <si>
    <t>IN TIME d.o.o.</t>
  </si>
  <si>
    <t>PIKTOGRAM 42, OBRT ZA WEB DIZAJN I POSLOVNO SAVJETOVANJE</t>
  </si>
  <si>
    <t>Buzet</t>
  </si>
  <si>
    <t>ELLIPSIS, OBRT ZA USLUGE</t>
  </si>
  <si>
    <t>Šapjane</t>
  </si>
  <si>
    <t>DECATHLON ZAGREB D.O.O.</t>
  </si>
  <si>
    <t>IKEA HRVATSKA D.O.O.</t>
  </si>
  <si>
    <t>Sesvete-Kraljevac</t>
  </si>
  <si>
    <t>TEH LINE D.O.O.</t>
  </si>
  <si>
    <t>MATULJI-INSTALACIJE D.O.O.</t>
  </si>
  <si>
    <t>Matulji</t>
  </si>
  <si>
    <t>PREDRAG ŠIMIĆ EXPRES IZRADA KLJUČEVA</t>
  </si>
  <si>
    <t>SAVEZ UDRUGE INOVATORA RIJEKA</t>
  </si>
  <si>
    <t>TOPOMATIKA D.O.O.</t>
  </si>
  <si>
    <t>Sveta Nedelja</t>
  </si>
  <si>
    <t>SB COMMERCE D.O.O.</t>
  </si>
  <si>
    <t>Amstrdam</t>
  </si>
  <si>
    <t>UDRUŽENJE UUS</t>
  </si>
  <si>
    <t>AGENCIJA ZA KOMERCIJALNU DJELATNOST</t>
  </si>
  <si>
    <t>AD HOC-CENTAR</t>
  </si>
  <si>
    <t>BAUHAUS</t>
  </si>
  <si>
    <t>Ukupno:</t>
  </si>
  <si>
    <t>TEDI POSLOVANJE D.O.O.</t>
  </si>
  <si>
    <t>FILOZOFSKI FAKULTET U RIJECI</t>
  </si>
  <si>
    <t>Uredska oprema i namještaj</t>
  </si>
  <si>
    <t>Tekulće donacije u novcu</t>
  </si>
  <si>
    <t>Beograd</t>
  </si>
  <si>
    <t>ziro</t>
  </si>
  <si>
    <t>Instrumenti, uređaji i strojevi</t>
  </si>
  <si>
    <t>Ostale usluge promidžbe i informiranja</t>
  </si>
  <si>
    <t>Službena radna i zaštitna obuća i odjeća</t>
  </si>
  <si>
    <t>Alpina Cro d.o.o.</t>
  </si>
  <si>
    <t>ELSEVIER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</si>
</sst>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Calibri"/>
      <family val="2"/>
      <scheme val="minor"/>
    </font>
    <font>
      <sz val="9"/>
      <color rgb="FF202849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86">
    <xf numFmtId="0" fontId="0" fillId="0" borderId="0" xfId="0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" fontId="0" fillId="0" borderId="0" xfId="0" applyNumberFormat="1"/>
    <xf numFmtId="0" fontId="15" fillId="0" borderId="3" xfId="0" applyFont="1" applyFill="1" applyBorder="1"/>
    <xf numFmtId="0" fontId="15" fillId="0" borderId="3" xfId="0" applyFont="1" applyFill="1" applyBorder="1" applyAlignment="1">
      <alignment wrapText="1"/>
    </xf>
    <xf numFmtId="4" fontId="14" fillId="0" borderId="4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7" fillId="0" borderId="4" xfId="0" applyFont="1" applyFill="1" applyBorder="1" applyAlignment="1">
      <alignment horizontal="left"/>
    </xf>
    <xf numFmtId="0" fontId="15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1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0" fillId="0" borderId="4" xfId="0" applyFont="1" applyFill="1" applyBorder="1"/>
    <xf numFmtId="0" fontId="18" fillId="0" borderId="4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0" fontId="16" fillId="0" borderId="4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9" fillId="0" borderId="0" xfId="0" applyFont="1" applyAlignment="1">
      <alignment horizontal="left" vertical="top"/>
    </xf>
    <xf numFmtId="0" fontId="10" fillId="0" borderId="8" xfId="0" applyFont="1" applyBorder="1"/>
    <xf numFmtId="0" fontId="10" fillId="0" borderId="3" xfId="0" applyFont="1" applyFill="1" applyBorder="1"/>
    <xf numFmtId="0" fontId="10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19" fillId="0" borderId="4" xfId="0" applyFont="1" applyFill="1" applyBorder="1" applyAlignment="1"/>
    <xf numFmtId="0" fontId="20" fillId="0" borderId="4" xfId="0" applyFont="1" applyFill="1" applyBorder="1" applyAlignment="1"/>
    <xf numFmtId="0" fontId="14" fillId="0" borderId="6" xfId="0" applyFont="1" applyFill="1" applyBorder="1" applyAlignment="1"/>
    <xf numFmtId="4" fontId="14" fillId="0" borderId="6" xfId="0" applyNumberFormat="1" applyFont="1" applyFill="1" applyBorder="1"/>
    <xf numFmtId="0" fontId="0" fillId="0" borderId="6" xfId="0" applyFill="1" applyBorder="1"/>
    <xf numFmtId="0" fontId="10" fillId="0" borderId="6" xfId="0" applyFont="1" applyFill="1" applyBorder="1"/>
    <xf numFmtId="0" fontId="16" fillId="0" borderId="3" xfId="0" applyFont="1" applyFill="1" applyBorder="1"/>
    <xf numFmtId="0" fontId="21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1" fillId="0" borderId="4" xfId="0" applyFont="1" applyFill="1" applyBorder="1" applyAlignment="1"/>
    <xf numFmtId="0" fontId="10" fillId="0" borderId="4" xfId="0" applyFont="1" applyFill="1" applyBorder="1" applyAlignment="1"/>
    <xf numFmtId="4" fontId="0" fillId="0" borderId="4" xfId="0" applyNumberFormat="1" applyFill="1" applyBorder="1"/>
    <xf numFmtId="1" fontId="0" fillId="0" borderId="4" xfId="0" applyNumberFormat="1" applyFont="1" applyFill="1" applyBorder="1"/>
    <xf numFmtId="0" fontId="10" fillId="0" borderId="3" xfId="0" applyFont="1" applyFill="1" applyBorder="1" applyAlignment="1">
      <alignment wrapText="1"/>
    </xf>
    <xf numFmtId="0" fontId="17" fillId="0" borderId="4" xfId="0" applyFont="1" applyFill="1" applyBorder="1" applyAlignment="1">
      <alignment horizontal="left" vertical="center"/>
    </xf>
    <xf numFmtId="0" fontId="0" fillId="0" borderId="4" xfId="0" applyFill="1" applyBorder="1" applyAlignment="1"/>
    <xf numFmtId="0" fontId="23" fillId="0" borderId="4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3" xfId="0" applyFont="1" applyFill="1" applyBorder="1"/>
    <xf numFmtId="0" fontId="6" fillId="0" borderId="4" xfId="0" applyFont="1" applyFill="1" applyBorder="1"/>
    <xf numFmtId="0" fontId="0" fillId="0" borderId="0" xfId="0" applyFill="1"/>
    <xf numFmtId="0" fontId="5" fillId="0" borderId="4" xfId="0" applyFont="1" applyFill="1" applyBorder="1"/>
    <xf numFmtId="0" fontId="16" fillId="2" borderId="3" xfId="0" applyFont="1" applyFill="1" applyBorder="1"/>
    <xf numFmtId="0" fontId="10" fillId="2" borderId="4" xfId="0" applyFont="1" applyFill="1" applyBorder="1" applyAlignment="1">
      <alignment horizontal="left"/>
    </xf>
    <xf numFmtId="0" fontId="21" fillId="0" borderId="4" xfId="0" applyFont="1" applyFill="1" applyBorder="1"/>
    <xf numFmtId="0" fontId="10" fillId="0" borderId="4" xfId="0" applyFont="1" applyBorder="1"/>
    <xf numFmtId="0" fontId="16" fillId="0" borderId="3" xfId="0" applyFont="1" applyFill="1" applyBorder="1" applyAlignment="1">
      <alignment wrapText="1"/>
    </xf>
    <xf numFmtId="0" fontId="0" fillId="0" borderId="4" xfId="0" applyFont="1" applyFill="1" applyBorder="1"/>
    <xf numFmtId="0" fontId="16" fillId="0" borderId="3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4" xfId="0" applyFont="1" applyFill="1" applyBorder="1"/>
    <xf numFmtId="0" fontId="17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16" fillId="2" borderId="4" xfId="0" applyFont="1" applyFill="1" applyBorder="1"/>
    <xf numFmtId="0" fontId="0" fillId="2" borderId="4" xfId="0" applyFill="1" applyBorder="1"/>
    <xf numFmtId="0" fontId="25" fillId="0" borderId="4" xfId="0" applyFont="1" applyFill="1" applyBorder="1"/>
    <xf numFmtId="0" fontId="23" fillId="0" borderId="4" xfId="0" applyFont="1" applyFill="1" applyBorder="1"/>
    <xf numFmtId="0" fontId="17" fillId="0" borderId="0" xfId="0" applyFont="1" applyFill="1" applyBorder="1" applyAlignment="1">
      <alignment horizontal="left"/>
    </xf>
    <xf numFmtId="0" fontId="3" fillId="0" borderId="4" xfId="0" applyFont="1" applyFill="1" applyBorder="1"/>
    <xf numFmtId="0" fontId="0" fillId="0" borderId="2" xfId="0" applyFill="1" applyBorder="1" applyAlignment="1">
      <alignment vertical="center" wrapText="1"/>
    </xf>
    <xf numFmtId="0" fontId="2" fillId="0" borderId="4" xfId="0" applyFont="1" applyFill="1" applyBorder="1"/>
    <xf numFmtId="0" fontId="24" fillId="0" borderId="0" xfId="0" applyFont="1"/>
    <xf numFmtId="0" fontId="21" fillId="2" borderId="4" xfId="0" applyFont="1" applyFill="1" applyBorder="1" applyAlignment="1">
      <alignment horizontal="left"/>
    </xf>
    <xf numFmtId="0" fontId="0" fillId="0" borderId="0" xfId="0" applyFill="1" applyBorder="1"/>
    <xf numFmtId="4" fontId="1" fillId="0" borderId="4" xfId="0" applyNumberFormat="1" applyFont="1" applyFill="1" applyBorder="1"/>
    <xf numFmtId="4" fontId="25" fillId="0" borderId="4" xfId="0" applyNumberFormat="1" applyFont="1" applyFill="1" applyBorder="1"/>
    <xf numFmtId="4" fontId="26" fillId="2" borderId="4" xfId="0" applyNumberFormat="1" applyFont="1" applyFill="1" applyBorder="1"/>
    <xf numFmtId="4" fontId="26" fillId="0" borderId="4" xfId="0" applyNumberFormat="1" applyFont="1" applyFill="1" applyBorder="1"/>
    <xf numFmtId="0" fontId="10" fillId="2" borderId="4" xfId="0" applyFont="1" applyFill="1" applyBorder="1"/>
    <xf numFmtId="0" fontId="19" fillId="2" borderId="4" xfId="0" applyFont="1" applyFill="1" applyBorder="1" applyAlignment="1">
      <alignment horizontal="lef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</cellXfs>
  <cellStyles count="3">
    <cellStyle name="Normal 2" xfId="1" xr:uid="{00000000-0005-0000-0000-000031000000}"/>
    <cellStyle name="Normalno" xfId="0" builtinId="0"/>
    <cellStyle name="Obično_List4" xfId="2" xr:uid="{8C7848FB-F6E2-4164-B9E1-D718798BC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L178"/>
  <sheetViews>
    <sheetView tabSelected="1" topLeftCell="A154" workbookViewId="0">
      <selection activeCell="J174" sqref="J174"/>
    </sheetView>
  </sheetViews>
  <sheetFormatPr defaultRowHeight="15" x14ac:dyDescent="0.25"/>
  <cols>
    <col min="1" max="1" width="37.5703125" bestFit="1" customWidth="1"/>
    <col min="2" max="2" width="10.42578125" bestFit="1" customWidth="1"/>
    <col min="3" max="3" width="15.7109375" bestFit="1" customWidth="1"/>
    <col min="4" max="4" width="12.7109375" bestFit="1" customWidth="1"/>
    <col min="5" max="5" width="9.7109375" bestFit="1" customWidth="1"/>
    <col min="6" max="6" width="44.5703125" bestFit="1" customWidth="1"/>
    <col min="7" max="7" width="9.5703125" customWidth="1"/>
  </cols>
  <sheetData>
    <row r="1" spans="1:7" ht="64.5" customHeight="1" x14ac:dyDescent="0.25">
      <c r="A1" s="82" t="s">
        <v>78</v>
      </c>
      <c r="B1" s="83"/>
      <c r="C1" s="83"/>
      <c r="D1" s="83"/>
      <c r="E1" s="83"/>
      <c r="F1" s="1"/>
    </row>
    <row r="2" spans="1:7" ht="17.25" x14ac:dyDescent="0.3">
      <c r="A2" s="84" t="s">
        <v>5</v>
      </c>
      <c r="B2" s="85"/>
      <c r="C2" s="85"/>
      <c r="D2" s="85"/>
      <c r="E2" s="85"/>
      <c r="F2" s="85"/>
    </row>
    <row r="3" spans="1:7" ht="15.75" x14ac:dyDescent="0.25">
      <c r="A3" s="2" t="s">
        <v>0</v>
      </c>
      <c r="B3" s="2"/>
      <c r="C3" s="2" t="s">
        <v>89</v>
      </c>
      <c r="D3" s="3">
        <v>2024</v>
      </c>
      <c r="E3" s="1"/>
      <c r="F3" s="1"/>
    </row>
    <row r="4" spans="1:7" ht="15.75" thickBot="1" x14ac:dyDescent="0.3">
      <c r="A4" s="1"/>
      <c r="B4" s="1"/>
      <c r="C4" s="1"/>
      <c r="D4" s="1"/>
      <c r="E4" s="1"/>
      <c r="F4" s="4" t="s">
        <v>4</v>
      </c>
    </row>
    <row r="5" spans="1:7" ht="45" x14ac:dyDescent="0.25">
      <c r="A5" s="9" t="s">
        <v>1</v>
      </c>
      <c r="B5" s="10" t="s">
        <v>58</v>
      </c>
      <c r="C5" s="10" t="s">
        <v>2</v>
      </c>
      <c r="D5" s="71" t="s">
        <v>45</v>
      </c>
      <c r="E5" s="11" t="s">
        <v>3</v>
      </c>
      <c r="F5" s="10" t="s">
        <v>35</v>
      </c>
      <c r="G5" s="25"/>
    </row>
    <row r="6" spans="1:7" ht="15.75" customHeight="1" x14ac:dyDescent="0.25">
      <c r="A6" s="27" t="s">
        <v>6</v>
      </c>
      <c r="B6" s="16" t="s">
        <v>8</v>
      </c>
      <c r="C6" s="28" t="s">
        <v>42</v>
      </c>
      <c r="D6" s="77">
        <v>74.41</v>
      </c>
      <c r="E6" s="15">
        <v>3233</v>
      </c>
      <c r="F6" s="18" t="s">
        <v>51</v>
      </c>
      <c r="G6" s="25"/>
    </row>
    <row r="7" spans="1:7" ht="15.75" customHeight="1" x14ac:dyDescent="0.25">
      <c r="A7" s="6" t="s">
        <v>36</v>
      </c>
      <c r="B7" s="17"/>
      <c r="C7" s="29"/>
      <c r="D7" s="8">
        <f>SUM(D6)</f>
        <v>74.41</v>
      </c>
      <c r="E7" s="15"/>
      <c r="F7" s="18"/>
      <c r="G7" s="25"/>
    </row>
    <row r="8" spans="1:7" ht="15.75" customHeight="1" x14ac:dyDescent="0.25">
      <c r="A8" s="27" t="s">
        <v>7</v>
      </c>
      <c r="B8" s="16" t="s">
        <v>9</v>
      </c>
      <c r="C8" s="28" t="s">
        <v>43</v>
      </c>
      <c r="D8" s="77">
        <v>120.24</v>
      </c>
      <c r="E8" s="15">
        <v>3293</v>
      </c>
      <c r="F8" s="18" t="s">
        <v>57</v>
      </c>
      <c r="G8" s="25"/>
    </row>
    <row r="9" spans="1:7" ht="15.75" customHeight="1" x14ac:dyDescent="0.25">
      <c r="A9" s="27" t="s">
        <v>7</v>
      </c>
      <c r="B9" s="16" t="s">
        <v>9</v>
      </c>
      <c r="C9" s="28" t="s">
        <v>43</v>
      </c>
      <c r="D9" s="77">
        <v>424.8</v>
      </c>
      <c r="E9" s="15">
        <v>3237</v>
      </c>
      <c r="F9" s="21" t="s">
        <v>100</v>
      </c>
      <c r="G9" s="25"/>
    </row>
    <row r="10" spans="1:7" ht="15.75" customHeight="1" x14ac:dyDescent="0.25">
      <c r="A10" s="6" t="s">
        <v>36</v>
      </c>
      <c r="B10" s="17"/>
      <c r="C10" s="29"/>
      <c r="D10" s="8">
        <f>SUM(D8:D9)</f>
        <v>545.04</v>
      </c>
      <c r="E10" s="15"/>
      <c r="F10" s="18"/>
      <c r="G10" s="25"/>
    </row>
    <row r="11" spans="1:7" ht="15.75" customHeight="1" x14ac:dyDescent="0.25">
      <c r="A11" s="36" t="s">
        <v>63</v>
      </c>
      <c r="B11" s="12">
        <v>64218323816</v>
      </c>
      <c r="C11" s="28" t="s">
        <v>43</v>
      </c>
      <c r="D11" s="79">
        <v>13.28</v>
      </c>
      <c r="E11" s="15">
        <v>3299</v>
      </c>
      <c r="F11" s="18" t="s">
        <v>55</v>
      </c>
      <c r="G11" s="25"/>
    </row>
    <row r="12" spans="1:7" ht="15.75" customHeight="1" x14ac:dyDescent="0.25">
      <c r="A12" s="6" t="s">
        <v>36</v>
      </c>
      <c r="B12" s="12"/>
      <c r="C12" s="28"/>
      <c r="D12" s="8">
        <f>SUM(D11:D11)</f>
        <v>13.28</v>
      </c>
      <c r="E12" s="15"/>
      <c r="F12" s="18"/>
      <c r="G12" s="25"/>
    </row>
    <row r="13" spans="1:7" ht="15.75" customHeight="1" x14ac:dyDescent="0.25">
      <c r="A13" s="36" t="s">
        <v>79</v>
      </c>
      <c r="B13" s="47">
        <v>79643690725</v>
      </c>
      <c r="C13" s="28" t="s">
        <v>77</v>
      </c>
      <c r="D13" s="79">
        <v>75</v>
      </c>
      <c r="E13" s="15">
        <v>3233</v>
      </c>
      <c r="F13" s="18" t="s">
        <v>51</v>
      </c>
      <c r="G13" s="25"/>
    </row>
    <row r="14" spans="1:7" ht="15.75" customHeight="1" x14ac:dyDescent="0.25">
      <c r="A14" s="36" t="s">
        <v>79</v>
      </c>
      <c r="B14" s="47">
        <v>79643690725</v>
      </c>
      <c r="C14" s="28" t="s">
        <v>77</v>
      </c>
      <c r="D14" s="79">
        <v>25</v>
      </c>
      <c r="E14" s="15">
        <v>3239</v>
      </c>
      <c r="F14" s="18" t="s">
        <v>50</v>
      </c>
      <c r="G14" s="25"/>
    </row>
    <row r="15" spans="1:7" ht="15.75" customHeight="1" x14ac:dyDescent="0.25">
      <c r="A15" s="6" t="s">
        <v>36</v>
      </c>
      <c r="B15" s="12"/>
      <c r="C15" s="28"/>
      <c r="D15" s="8">
        <f>SUM(D13:D14)</f>
        <v>100</v>
      </c>
      <c r="E15" s="15"/>
      <c r="F15" s="18"/>
      <c r="G15" s="25"/>
    </row>
    <row r="16" spans="1:7" ht="15.75" customHeight="1" x14ac:dyDescent="0.25">
      <c r="A16" s="36" t="s">
        <v>130</v>
      </c>
      <c r="B16" s="12">
        <v>58843087891</v>
      </c>
      <c r="C16" s="38" t="s">
        <v>42</v>
      </c>
      <c r="D16" s="79">
        <v>1825.2</v>
      </c>
      <c r="E16" s="72">
        <v>3221</v>
      </c>
      <c r="F16" s="54" t="s">
        <v>61</v>
      </c>
      <c r="G16" s="25"/>
    </row>
    <row r="17" spans="1:7" ht="15.75" customHeight="1" x14ac:dyDescent="0.25">
      <c r="A17" s="6" t="s">
        <v>36</v>
      </c>
      <c r="B17" s="12"/>
      <c r="C17" s="28"/>
      <c r="D17" s="8">
        <f>SUM(D16)</f>
        <v>1825.2</v>
      </c>
      <c r="E17" s="15"/>
      <c r="F17" s="18"/>
      <c r="G17" s="25"/>
    </row>
    <row r="18" spans="1:7" ht="15.75" customHeight="1" x14ac:dyDescent="0.25">
      <c r="A18" s="36" t="s">
        <v>131</v>
      </c>
      <c r="B18" s="73">
        <v>75132412279</v>
      </c>
      <c r="C18" s="38" t="s">
        <v>42</v>
      </c>
      <c r="D18" s="79">
        <v>68.400000000000006</v>
      </c>
      <c r="E18" s="15">
        <v>3237</v>
      </c>
      <c r="F18" s="21" t="s">
        <v>100</v>
      </c>
      <c r="G18" s="25"/>
    </row>
    <row r="19" spans="1:7" ht="15.75" customHeight="1" x14ac:dyDescent="0.25">
      <c r="A19" s="6" t="s">
        <v>36</v>
      </c>
      <c r="B19" s="12"/>
      <c r="C19" s="28"/>
      <c r="D19" s="8">
        <f>SUM(D18)</f>
        <v>68.400000000000006</v>
      </c>
      <c r="E19" s="15"/>
      <c r="F19" s="18"/>
      <c r="G19" s="25"/>
    </row>
    <row r="20" spans="1:7" ht="15.75" customHeight="1" x14ac:dyDescent="0.25">
      <c r="A20" s="36" t="s">
        <v>132</v>
      </c>
      <c r="B20" s="12">
        <v>71642207963</v>
      </c>
      <c r="C20" s="28" t="s">
        <v>42</v>
      </c>
      <c r="D20" s="79">
        <v>33.65</v>
      </c>
      <c r="E20" s="72">
        <v>3222</v>
      </c>
      <c r="F20" s="21" t="s">
        <v>80</v>
      </c>
      <c r="G20" s="25"/>
    </row>
    <row r="21" spans="1:7" ht="15.75" customHeight="1" x14ac:dyDescent="0.25">
      <c r="A21" s="6" t="s">
        <v>133</v>
      </c>
      <c r="B21" s="12"/>
      <c r="C21" s="28"/>
      <c r="D21" s="8">
        <f>SUM(D20)</f>
        <v>33.65</v>
      </c>
      <c r="E21" s="15"/>
      <c r="F21" s="18"/>
      <c r="G21" s="25"/>
    </row>
    <row r="22" spans="1:7" ht="15.75" customHeight="1" x14ac:dyDescent="0.25">
      <c r="A22" s="36" t="s">
        <v>134</v>
      </c>
      <c r="B22" s="16">
        <v>5614216244</v>
      </c>
      <c r="C22" s="28" t="s">
        <v>42</v>
      </c>
      <c r="D22" s="79">
        <v>6.55</v>
      </c>
      <c r="E22" s="15">
        <v>3222</v>
      </c>
      <c r="F22" s="21" t="s">
        <v>80</v>
      </c>
      <c r="G22" s="25"/>
    </row>
    <row r="23" spans="1:7" ht="15.75" customHeight="1" x14ac:dyDescent="0.25">
      <c r="A23" s="6" t="s">
        <v>133</v>
      </c>
      <c r="B23" s="12"/>
      <c r="C23" s="28"/>
      <c r="D23" s="8">
        <f>SUM(D22)</f>
        <v>6.55</v>
      </c>
      <c r="E23" s="15"/>
      <c r="F23" s="18"/>
      <c r="G23" s="25"/>
    </row>
    <row r="24" spans="1:7" ht="15.75" customHeight="1" x14ac:dyDescent="0.25">
      <c r="A24" s="36" t="s">
        <v>135</v>
      </c>
      <c r="B24" s="12">
        <v>70505505759</v>
      </c>
      <c r="C24" s="38" t="s">
        <v>43</v>
      </c>
      <c r="D24" s="79">
        <v>850</v>
      </c>
      <c r="E24" s="72">
        <v>3213</v>
      </c>
      <c r="F24" s="21" t="s">
        <v>52</v>
      </c>
      <c r="G24" s="25"/>
    </row>
    <row r="25" spans="1:7" ht="15.75" customHeight="1" x14ac:dyDescent="0.25">
      <c r="A25" s="6" t="s">
        <v>36</v>
      </c>
      <c r="B25" s="12"/>
      <c r="C25" s="28"/>
      <c r="D25" s="8">
        <f>SUM(D24)</f>
        <v>850</v>
      </c>
      <c r="E25" s="15"/>
      <c r="F25" s="18"/>
      <c r="G25" s="25"/>
    </row>
    <row r="26" spans="1:7" ht="15.75" customHeight="1" x14ac:dyDescent="0.25">
      <c r="A26" s="48" t="s">
        <v>97</v>
      </c>
      <c r="B26" s="37">
        <v>11892441949</v>
      </c>
      <c r="C26" s="37" t="s">
        <v>98</v>
      </c>
      <c r="D26" s="79">
        <v>128</v>
      </c>
      <c r="E26" s="15">
        <v>3239</v>
      </c>
      <c r="F26" s="18" t="s">
        <v>50</v>
      </c>
      <c r="G26" s="25"/>
    </row>
    <row r="27" spans="1:7" ht="15.75" customHeight="1" x14ac:dyDescent="0.25">
      <c r="A27" s="6" t="s">
        <v>36</v>
      </c>
      <c r="B27" s="12"/>
      <c r="C27" s="28"/>
      <c r="D27" s="8">
        <f>SUM(D26)</f>
        <v>128</v>
      </c>
      <c r="E27" s="15"/>
      <c r="F27" s="18"/>
      <c r="G27" s="25"/>
    </row>
    <row r="28" spans="1:7" ht="15.75" customHeight="1" x14ac:dyDescent="0.25">
      <c r="A28" s="52" t="s">
        <v>103</v>
      </c>
      <c r="B28" s="74">
        <v>14996784237</v>
      </c>
      <c r="C28" s="53" t="s">
        <v>43</v>
      </c>
      <c r="D28" s="79">
        <v>45.18</v>
      </c>
      <c r="E28" s="66">
        <v>3224</v>
      </c>
      <c r="F28" s="65" t="s">
        <v>88</v>
      </c>
      <c r="G28" s="25"/>
    </row>
    <row r="29" spans="1:7" ht="15.75" customHeight="1" x14ac:dyDescent="0.25">
      <c r="A29" s="52" t="s">
        <v>103</v>
      </c>
      <c r="B29" s="74">
        <v>14996784237</v>
      </c>
      <c r="C29" s="53" t="s">
        <v>43</v>
      </c>
      <c r="D29" s="79">
        <v>243.81</v>
      </c>
      <c r="E29" s="66">
        <v>3224</v>
      </c>
      <c r="F29" s="65" t="s">
        <v>88</v>
      </c>
      <c r="G29" s="25"/>
    </row>
    <row r="30" spans="1:7" ht="15.75" customHeight="1" x14ac:dyDescent="0.25">
      <c r="A30" s="6" t="s">
        <v>36</v>
      </c>
      <c r="B30" s="12"/>
      <c r="C30" s="28"/>
      <c r="D30" s="8">
        <f>SUM(D28:D29)</f>
        <v>288.99</v>
      </c>
      <c r="E30" s="15"/>
      <c r="F30" s="18"/>
      <c r="G30" s="25"/>
    </row>
    <row r="31" spans="1:7" ht="15.75" customHeight="1" x14ac:dyDescent="0.25">
      <c r="A31" s="36" t="s">
        <v>81</v>
      </c>
      <c r="B31" s="12">
        <v>64546066176</v>
      </c>
      <c r="C31" s="38" t="s">
        <v>42</v>
      </c>
      <c r="D31" s="79">
        <v>470</v>
      </c>
      <c r="E31" s="51">
        <v>3233</v>
      </c>
      <c r="F31" s="18" t="s">
        <v>51</v>
      </c>
      <c r="G31" s="25"/>
    </row>
    <row r="32" spans="1:7" ht="15.75" customHeight="1" x14ac:dyDescent="0.25">
      <c r="A32" s="36" t="s">
        <v>81</v>
      </c>
      <c r="B32" s="12">
        <v>64546066176</v>
      </c>
      <c r="C32" s="38" t="s">
        <v>42</v>
      </c>
      <c r="D32" s="79">
        <v>220</v>
      </c>
      <c r="E32" s="51">
        <v>3233</v>
      </c>
      <c r="F32" s="18" t="s">
        <v>51</v>
      </c>
      <c r="G32" s="25"/>
    </row>
    <row r="33" spans="1:12" ht="15.75" customHeight="1" x14ac:dyDescent="0.25">
      <c r="A33" s="36" t="s">
        <v>81</v>
      </c>
      <c r="B33" s="12">
        <v>64546066176</v>
      </c>
      <c r="C33" s="38" t="s">
        <v>42</v>
      </c>
      <c r="D33" s="79">
        <v>530</v>
      </c>
      <c r="E33" s="51">
        <v>3233</v>
      </c>
      <c r="F33" s="18" t="s">
        <v>51</v>
      </c>
      <c r="G33" s="25"/>
    </row>
    <row r="34" spans="1:12" ht="15.75" customHeight="1" x14ac:dyDescent="0.25">
      <c r="A34" s="6" t="s">
        <v>36</v>
      </c>
      <c r="B34" s="12"/>
      <c r="C34" s="28"/>
      <c r="D34" s="8">
        <f>SUM(D31:D33)</f>
        <v>1220</v>
      </c>
      <c r="E34" s="15"/>
      <c r="F34" s="18"/>
      <c r="G34" s="25"/>
    </row>
    <row r="35" spans="1:12" ht="15.75" customHeight="1" x14ac:dyDescent="0.25">
      <c r="A35" s="36" t="s">
        <v>75</v>
      </c>
      <c r="B35" s="12">
        <v>46118101286</v>
      </c>
      <c r="C35" s="28" t="s">
        <v>43</v>
      </c>
      <c r="D35" s="79">
        <v>162.5</v>
      </c>
      <c r="E35" s="15">
        <v>3238</v>
      </c>
      <c r="F35" s="18" t="s">
        <v>54</v>
      </c>
      <c r="G35" s="25"/>
    </row>
    <row r="36" spans="1:12" ht="15.75" customHeight="1" x14ac:dyDescent="0.25">
      <c r="A36" s="6" t="s">
        <v>36</v>
      </c>
      <c r="B36" s="16"/>
      <c r="C36" s="28"/>
      <c r="D36" s="8">
        <f>SUM(D35:D35)</f>
        <v>162.5</v>
      </c>
      <c r="E36" s="15"/>
      <c r="F36" s="18"/>
      <c r="G36" s="25"/>
    </row>
    <row r="37" spans="1:12" ht="15.75" customHeight="1" x14ac:dyDescent="0.25">
      <c r="A37" s="36" t="s">
        <v>127</v>
      </c>
      <c r="B37" s="16">
        <v>99626319363</v>
      </c>
      <c r="C37" s="28" t="s">
        <v>42</v>
      </c>
      <c r="D37" s="79">
        <v>834.06</v>
      </c>
      <c r="E37" s="15">
        <v>3224</v>
      </c>
      <c r="F37" s="65" t="s">
        <v>88</v>
      </c>
      <c r="G37" s="25"/>
    </row>
    <row r="38" spans="1:12" ht="15.75" customHeight="1" x14ac:dyDescent="0.25">
      <c r="A38" s="6" t="s">
        <v>36</v>
      </c>
      <c r="B38" s="16"/>
      <c r="C38" s="28"/>
      <c r="D38" s="8">
        <f>SUM(D37)</f>
        <v>834.06</v>
      </c>
      <c r="E38" s="15"/>
      <c r="F38" s="18"/>
      <c r="G38" s="25"/>
      <c r="L38" t="s">
        <v>92</v>
      </c>
    </row>
    <row r="39" spans="1:12" ht="15.75" customHeight="1" x14ac:dyDescent="0.25">
      <c r="A39" s="36" t="s">
        <v>104</v>
      </c>
      <c r="B39" s="16">
        <v>93307902650</v>
      </c>
      <c r="C39" s="28" t="s">
        <v>43</v>
      </c>
      <c r="D39" s="79">
        <v>60.4</v>
      </c>
      <c r="E39" s="67">
        <v>3224</v>
      </c>
      <c r="F39" s="68" t="s">
        <v>88</v>
      </c>
      <c r="G39" s="25"/>
    </row>
    <row r="40" spans="1:12" ht="15.75" customHeight="1" x14ac:dyDescent="0.25">
      <c r="A40" s="6" t="s">
        <v>36</v>
      </c>
      <c r="B40" s="16"/>
      <c r="C40" s="28"/>
      <c r="D40" s="8">
        <f>SUM(D39)</f>
        <v>60.4</v>
      </c>
      <c r="E40" s="15"/>
      <c r="F40" s="18"/>
      <c r="G40" s="25"/>
    </row>
    <row r="41" spans="1:12" ht="15.75" customHeight="1" x14ac:dyDescent="0.25">
      <c r="A41" s="52" t="s">
        <v>101</v>
      </c>
      <c r="B41" s="62">
        <v>94443043935</v>
      </c>
      <c r="C41" s="63" t="s">
        <v>42</v>
      </c>
      <c r="D41" s="79">
        <v>196.55</v>
      </c>
      <c r="E41" s="64">
        <v>4241</v>
      </c>
      <c r="F41" s="65" t="s">
        <v>102</v>
      </c>
      <c r="G41" s="25"/>
    </row>
    <row r="42" spans="1:12" ht="15.75" customHeight="1" x14ac:dyDescent="0.25">
      <c r="A42" s="6" t="s">
        <v>36</v>
      </c>
      <c r="B42" s="16"/>
      <c r="C42" s="28"/>
      <c r="D42" s="8">
        <f>SUM(D41)</f>
        <v>196.55</v>
      </c>
      <c r="E42" s="15"/>
      <c r="F42" s="18"/>
      <c r="G42" s="25"/>
    </row>
    <row r="43" spans="1:12" ht="15.75" customHeight="1" x14ac:dyDescent="0.25">
      <c r="A43" s="36" t="s">
        <v>95</v>
      </c>
      <c r="B43" s="60">
        <v>57845104557</v>
      </c>
      <c r="C43" s="28" t="s">
        <v>96</v>
      </c>
      <c r="D43" s="79">
        <v>312.5</v>
      </c>
      <c r="E43" s="15">
        <v>3231</v>
      </c>
      <c r="F43" s="18" t="s">
        <v>46</v>
      </c>
      <c r="G43" s="25"/>
    </row>
    <row r="44" spans="1:12" ht="15.75" customHeight="1" x14ac:dyDescent="0.25">
      <c r="A44" s="6" t="s">
        <v>36</v>
      </c>
      <c r="B44" s="16"/>
      <c r="C44" s="28"/>
      <c r="D44" s="8">
        <f>SUM(D43)</f>
        <v>312.5</v>
      </c>
      <c r="E44" s="15"/>
      <c r="F44" s="18"/>
      <c r="G44" s="25"/>
    </row>
    <row r="45" spans="1:12" ht="15.75" customHeight="1" x14ac:dyDescent="0.25">
      <c r="A45" s="58" t="s">
        <v>93</v>
      </c>
      <c r="B45" s="59">
        <v>10020489289</v>
      </c>
      <c r="C45" s="28" t="s">
        <v>94</v>
      </c>
      <c r="D45" s="79">
        <v>38.159999999999997</v>
      </c>
      <c r="E45" s="15">
        <v>3222</v>
      </c>
      <c r="F45" s="21" t="s">
        <v>80</v>
      </c>
      <c r="G45" s="25"/>
    </row>
    <row r="46" spans="1:12" ht="15.75" customHeight="1" x14ac:dyDescent="0.25">
      <c r="A46" s="6" t="s">
        <v>36</v>
      </c>
      <c r="B46" s="16"/>
      <c r="C46" s="28"/>
      <c r="D46" s="8">
        <f>SUM(D45)</f>
        <v>38.159999999999997</v>
      </c>
      <c r="E46" s="15"/>
      <c r="F46" s="18"/>
      <c r="G46" s="25"/>
    </row>
    <row r="47" spans="1:12" ht="15.75" customHeight="1" x14ac:dyDescent="0.25">
      <c r="A47" s="36" t="s">
        <v>82</v>
      </c>
      <c r="B47" s="37">
        <v>23759810849</v>
      </c>
      <c r="C47" s="28" t="s">
        <v>42</v>
      </c>
      <c r="D47" s="79">
        <v>4160</v>
      </c>
      <c r="E47" s="15">
        <v>3292</v>
      </c>
      <c r="F47" s="20" t="s">
        <v>83</v>
      </c>
      <c r="G47" s="25"/>
    </row>
    <row r="48" spans="1:12" ht="15.75" customHeight="1" x14ac:dyDescent="0.25">
      <c r="A48" s="36" t="s">
        <v>82</v>
      </c>
      <c r="B48" s="37">
        <v>23759810849</v>
      </c>
      <c r="C48" s="28" t="s">
        <v>42</v>
      </c>
      <c r="D48" s="79">
        <v>8.41</v>
      </c>
      <c r="E48" s="15">
        <v>3292</v>
      </c>
      <c r="F48" s="20" t="s">
        <v>83</v>
      </c>
      <c r="G48" s="25"/>
    </row>
    <row r="49" spans="1:7" ht="15.75" customHeight="1" x14ac:dyDescent="0.25">
      <c r="A49" s="6" t="s">
        <v>36</v>
      </c>
      <c r="B49" s="16"/>
      <c r="C49" s="28"/>
      <c r="D49" s="8">
        <f>SUM(D47:D48)</f>
        <v>4168.41</v>
      </c>
      <c r="E49" s="15"/>
      <c r="F49" s="18"/>
      <c r="G49" s="25"/>
    </row>
    <row r="50" spans="1:7" ht="15.75" customHeight="1" x14ac:dyDescent="0.25">
      <c r="A50" s="36" t="s">
        <v>64</v>
      </c>
      <c r="B50" s="16">
        <v>84122581314</v>
      </c>
      <c r="C50" s="28" t="s">
        <v>43</v>
      </c>
      <c r="D50" s="79">
        <v>62.41</v>
      </c>
      <c r="E50" s="15">
        <v>3238</v>
      </c>
      <c r="F50" s="18" t="s">
        <v>54</v>
      </c>
      <c r="G50" s="25"/>
    </row>
    <row r="51" spans="1:7" ht="15.75" customHeight="1" x14ac:dyDescent="0.25">
      <c r="A51" s="6" t="s">
        <v>36</v>
      </c>
      <c r="B51" s="16"/>
      <c r="C51" s="28"/>
      <c r="D51" s="8">
        <f>SUM(D50:D50)</f>
        <v>62.41</v>
      </c>
      <c r="E51" s="15"/>
      <c r="F51" s="18"/>
      <c r="G51" s="25"/>
    </row>
    <row r="52" spans="1:7" ht="15.75" customHeight="1" x14ac:dyDescent="0.25">
      <c r="A52" s="36" t="s">
        <v>105</v>
      </c>
      <c r="B52" s="12">
        <v>46319717480</v>
      </c>
      <c r="C52" s="28" t="s">
        <v>43</v>
      </c>
      <c r="D52" s="79">
        <v>3125</v>
      </c>
      <c r="E52" s="15">
        <v>3299</v>
      </c>
      <c r="F52" s="18" t="s">
        <v>55</v>
      </c>
      <c r="G52" s="25"/>
    </row>
    <row r="53" spans="1:7" ht="15.75" customHeight="1" x14ac:dyDescent="0.25">
      <c r="A53" s="7" t="s">
        <v>36</v>
      </c>
      <c r="B53" s="17"/>
      <c r="C53" s="29"/>
      <c r="D53" s="8">
        <f>SUM(D52)</f>
        <v>3125</v>
      </c>
      <c r="E53" s="15"/>
      <c r="F53" s="18"/>
      <c r="G53" s="25"/>
    </row>
    <row r="54" spans="1:7" ht="15.75" customHeight="1" x14ac:dyDescent="0.25">
      <c r="A54" s="27" t="s">
        <v>10</v>
      </c>
      <c r="B54" s="16" t="s">
        <v>11</v>
      </c>
      <c r="C54" s="28" t="s">
        <v>42</v>
      </c>
      <c r="D54" s="77">
        <v>0.32</v>
      </c>
      <c r="E54" s="15">
        <v>3431</v>
      </c>
      <c r="F54" s="18" t="s">
        <v>56</v>
      </c>
      <c r="G54" s="25"/>
    </row>
    <row r="55" spans="1:7" ht="15.75" customHeight="1" x14ac:dyDescent="0.25">
      <c r="A55" s="27" t="s">
        <v>10</v>
      </c>
      <c r="B55" s="16" t="s">
        <v>11</v>
      </c>
      <c r="C55" s="28" t="s">
        <v>42</v>
      </c>
      <c r="D55" s="77">
        <v>15</v>
      </c>
      <c r="E55" s="15">
        <v>3431</v>
      </c>
      <c r="F55" s="18" t="s">
        <v>56</v>
      </c>
      <c r="G55" s="25"/>
    </row>
    <row r="56" spans="1:7" ht="15.75" customHeight="1" x14ac:dyDescent="0.25">
      <c r="A56" s="27" t="s">
        <v>10</v>
      </c>
      <c r="B56" s="16" t="s">
        <v>11</v>
      </c>
      <c r="C56" s="28" t="s">
        <v>42</v>
      </c>
      <c r="D56" s="77">
        <v>254.44</v>
      </c>
      <c r="E56" s="15">
        <v>3431</v>
      </c>
      <c r="F56" s="18" t="s">
        <v>56</v>
      </c>
      <c r="G56" s="25"/>
    </row>
    <row r="57" spans="1:7" ht="15.75" customHeight="1" x14ac:dyDescent="0.25">
      <c r="A57" s="27" t="s">
        <v>10</v>
      </c>
      <c r="B57" s="16" t="s">
        <v>11</v>
      </c>
      <c r="C57" s="28" t="s">
        <v>42</v>
      </c>
      <c r="D57" s="77">
        <v>0.45</v>
      </c>
      <c r="E57" s="15">
        <v>3431</v>
      </c>
      <c r="F57" s="18" t="s">
        <v>56</v>
      </c>
      <c r="G57" s="25"/>
    </row>
    <row r="58" spans="1:7" ht="15.75" customHeight="1" x14ac:dyDescent="0.25">
      <c r="A58" s="27" t="s">
        <v>10</v>
      </c>
      <c r="B58" s="16" t="s">
        <v>11</v>
      </c>
      <c r="C58" s="28" t="s">
        <v>42</v>
      </c>
      <c r="D58" s="77">
        <v>11.07</v>
      </c>
      <c r="E58" s="15">
        <v>3431</v>
      </c>
      <c r="F58" s="18" t="s">
        <v>56</v>
      </c>
      <c r="G58" s="25"/>
    </row>
    <row r="59" spans="1:7" ht="15.75" customHeight="1" x14ac:dyDescent="0.25">
      <c r="A59" s="27" t="s">
        <v>10</v>
      </c>
      <c r="B59" s="16" t="s">
        <v>11</v>
      </c>
      <c r="C59" s="28" t="s">
        <v>42</v>
      </c>
      <c r="D59" s="77">
        <v>15</v>
      </c>
      <c r="E59" s="15">
        <v>3431</v>
      </c>
      <c r="F59" s="18" t="s">
        <v>56</v>
      </c>
      <c r="G59" s="25"/>
    </row>
    <row r="60" spans="1:7" ht="15.75" customHeight="1" x14ac:dyDescent="0.25">
      <c r="A60" s="6" t="s">
        <v>36</v>
      </c>
      <c r="B60" s="17"/>
      <c r="C60" s="29"/>
      <c r="D60" s="8">
        <f>SUM(D54:D59)</f>
        <v>296.27999999999997</v>
      </c>
      <c r="E60" s="15"/>
      <c r="F60" s="18"/>
      <c r="G60" s="25"/>
    </row>
    <row r="61" spans="1:7" ht="15.75" customHeight="1" x14ac:dyDescent="0.25">
      <c r="A61" s="27" t="s">
        <v>68</v>
      </c>
      <c r="B61" s="39" t="s">
        <v>67</v>
      </c>
      <c r="C61" s="40" t="s">
        <v>44</v>
      </c>
      <c r="D61" s="77">
        <v>1.4</v>
      </c>
      <c r="E61" s="15">
        <v>3223</v>
      </c>
      <c r="F61" s="15" t="s">
        <v>47</v>
      </c>
      <c r="G61" s="25"/>
    </row>
    <row r="62" spans="1:7" ht="15.75" customHeight="1" x14ac:dyDescent="0.25">
      <c r="A62" s="27" t="s">
        <v>68</v>
      </c>
      <c r="B62" s="39" t="s">
        <v>67</v>
      </c>
      <c r="C62" s="40" t="s">
        <v>44</v>
      </c>
      <c r="D62" s="77">
        <v>1.4</v>
      </c>
      <c r="E62" s="15">
        <v>3223</v>
      </c>
      <c r="F62" s="15" t="s">
        <v>47</v>
      </c>
      <c r="G62" s="25"/>
    </row>
    <row r="63" spans="1:7" ht="15.75" customHeight="1" x14ac:dyDescent="0.25">
      <c r="A63" s="6" t="s">
        <v>36</v>
      </c>
      <c r="B63" s="17"/>
      <c r="C63" s="29"/>
      <c r="D63" s="8">
        <f>SUM(D61:D62)</f>
        <v>2.8</v>
      </c>
      <c r="E63" s="15"/>
      <c r="F63" s="18"/>
      <c r="G63" s="25"/>
    </row>
    <row r="64" spans="1:7" ht="15.75" customHeight="1" x14ac:dyDescent="0.25">
      <c r="A64" s="36" t="s">
        <v>85</v>
      </c>
      <c r="B64" s="16">
        <v>59072650925</v>
      </c>
      <c r="C64" s="28" t="s">
        <v>86</v>
      </c>
      <c r="D64" s="79">
        <v>78.290000000000006</v>
      </c>
      <c r="E64" s="15">
        <v>3221</v>
      </c>
      <c r="F64" s="54" t="s">
        <v>61</v>
      </c>
      <c r="G64" s="25"/>
    </row>
    <row r="65" spans="1:7" ht="15.75" customHeight="1" x14ac:dyDescent="0.25">
      <c r="A65" s="36" t="s">
        <v>85</v>
      </c>
      <c r="B65" s="16">
        <v>59072650925</v>
      </c>
      <c r="C65" s="28" t="s">
        <v>86</v>
      </c>
      <c r="D65" s="79">
        <v>78.290000000000006</v>
      </c>
      <c r="E65" s="15">
        <v>3221</v>
      </c>
      <c r="F65" s="54" t="s">
        <v>61</v>
      </c>
      <c r="G65" s="25"/>
    </row>
    <row r="66" spans="1:7" ht="15.75" customHeight="1" x14ac:dyDescent="0.25">
      <c r="A66" s="6" t="s">
        <v>36</v>
      </c>
      <c r="B66" s="17"/>
      <c r="C66" s="29"/>
      <c r="D66" s="8">
        <f>SUM(D64:D65)</f>
        <v>156.58000000000001</v>
      </c>
      <c r="E66" s="15"/>
      <c r="F66" s="18"/>
      <c r="G66" s="25"/>
    </row>
    <row r="67" spans="1:7" ht="15.75" customHeight="1" x14ac:dyDescent="0.25">
      <c r="A67" s="27" t="s">
        <v>107</v>
      </c>
      <c r="B67" s="16">
        <v>73294314024</v>
      </c>
      <c r="C67" s="40" t="s">
        <v>42</v>
      </c>
      <c r="D67" s="77">
        <v>77.06</v>
      </c>
      <c r="E67" s="15">
        <v>3239</v>
      </c>
      <c r="F67" s="18" t="s">
        <v>50</v>
      </c>
      <c r="G67" s="25"/>
    </row>
    <row r="68" spans="1:7" ht="15.75" customHeight="1" x14ac:dyDescent="0.25">
      <c r="A68" s="6" t="s">
        <v>36</v>
      </c>
      <c r="B68" s="17"/>
      <c r="C68" s="29"/>
      <c r="D68" s="8">
        <f>SUM(D67)</f>
        <v>77.06</v>
      </c>
      <c r="E68" s="15"/>
      <c r="F68" s="18"/>
      <c r="G68" s="25"/>
    </row>
    <row r="69" spans="1:7" ht="15.75" customHeight="1" x14ac:dyDescent="0.25">
      <c r="A69" s="36" t="s">
        <v>99</v>
      </c>
      <c r="B69" s="12" t="s">
        <v>84</v>
      </c>
      <c r="C69" s="38" t="s">
        <v>84</v>
      </c>
      <c r="D69" s="79">
        <v>2465.13</v>
      </c>
      <c r="E69" s="61">
        <v>3237</v>
      </c>
      <c r="F69" s="21" t="s">
        <v>100</v>
      </c>
      <c r="G69" s="25"/>
    </row>
    <row r="70" spans="1:7" ht="15.75" customHeight="1" x14ac:dyDescent="0.25">
      <c r="A70" s="6" t="s">
        <v>36</v>
      </c>
      <c r="B70" s="17"/>
      <c r="C70" s="29"/>
      <c r="D70" s="8">
        <f>SUM(D69)</f>
        <v>2465.13</v>
      </c>
      <c r="E70" s="15"/>
      <c r="F70" s="18"/>
      <c r="G70" s="25"/>
    </row>
    <row r="71" spans="1:7" ht="15.75" customHeight="1" x14ac:dyDescent="0.25">
      <c r="A71" s="36" t="s">
        <v>108</v>
      </c>
      <c r="B71" s="81"/>
      <c r="C71" s="63"/>
      <c r="D71" s="78">
        <v>6909</v>
      </c>
      <c r="E71" s="66">
        <v>4225</v>
      </c>
      <c r="F71" s="80" t="s">
        <v>140</v>
      </c>
      <c r="G71" s="25"/>
    </row>
    <row r="72" spans="1:7" ht="15.75" customHeight="1" x14ac:dyDescent="0.25">
      <c r="A72" s="6" t="s">
        <v>36</v>
      </c>
      <c r="B72" s="17"/>
      <c r="C72" s="29"/>
      <c r="D72" s="8">
        <f>SUM(D71)</f>
        <v>6909</v>
      </c>
      <c r="E72" s="15"/>
      <c r="F72" s="18"/>
      <c r="G72" s="25"/>
    </row>
    <row r="73" spans="1:7" ht="15.75" customHeight="1" x14ac:dyDescent="0.25">
      <c r="A73" s="36" t="s">
        <v>121</v>
      </c>
      <c r="B73" s="12">
        <v>17945367804</v>
      </c>
      <c r="C73" s="38" t="s">
        <v>122</v>
      </c>
      <c r="D73" s="79">
        <v>1275</v>
      </c>
      <c r="E73" s="15">
        <v>3232</v>
      </c>
      <c r="F73" s="44" t="s">
        <v>49</v>
      </c>
      <c r="G73" s="25"/>
    </row>
    <row r="74" spans="1:7" ht="15.75" customHeight="1" x14ac:dyDescent="0.25">
      <c r="A74" s="36" t="s">
        <v>121</v>
      </c>
      <c r="B74" s="12">
        <v>17945367804</v>
      </c>
      <c r="C74" s="38" t="s">
        <v>122</v>
      </c>
      <c r="D74" s="79">
        <v>4912.5</v>
      </c>
      <c r="E74" s="15">
        <v>3232</v>
      </c>
      <c r="F74" s="44" t="s">
        <v>49</v>
      </c>
      <c r="G74" s="25"/>
    </row>
    <row r="75" spans="1:7" ht="15.75" customHeight="1" x14ac:dyDescent="0.25">
      <c r="A75" s="6" t="s">
        <v>36</v>
      </c>
      <c r="B75" s="17"/>
      <c r="C75" s="29"/>
      <c r="D75" s="8">
        <f>SUM(D73:D74)</f>
        <v>6187.5</v>
      </c>
      <c r="E75" s="15"/>
      <c r="F75" s="18"/>
      <c r="G75" s="25"/>
    </row>
    <row r="76" spans="1:7" ht="15.75" customHeight="1" x14ac:dyDescent="0.25">
      <c r="A76" s="36" t="s">
        <v>112</v>
      </c>
      <c r="B76" s="12">
        <v>18458216879</v>
      </c>
      <c r="C76" s="38" t="s">
        <v>42</v>
      </c>
      <c r="D76" s="78">
        <v>331.61</v>
      </c>
      <c r="E76" s="66">
        <v>4225</v>
      </c>
      <c r="F76" s="80" t="s">
        <v>140</v>
      </c>
      <c r="G76" s="25"/>
    </row>
    <row r="77" spans="1:7" ht="15.75" customHeight="1" x14ac:dyDescent="0.25">
      <c r="A77" s="36" t="s">
        <v>112</v>
      </c>
      <c r="B77" s="12">
        <v>18458216879</v>
      </c>
      <c r="C77" s="38" t="s">
        <v>42</v>
      </c>
      <c r="D77" s="78">
        <v>1772.16</v>
      </c>
      <c r="E77" s="66">
        <v>4225</v>
      </c>
      <c r="F77" s="80" t="s">
        <v>140</v>
      </c>
      <c r="G77" s="25"/>
    </row>
    <row r="78" spans="1:7" ht="15.75" customHeight="1" x14ac:dyDescent="0.25">
      <c r="A78" s="6" t="s">
        <v>36</v>
      </c>
      <c r="B78" s="17"/>
      <c r="C78" s="29"/>
      <c r="D78" s="8">
        <f>SUM(D76:D77)</f>
        <v>2103.77</v>
      </c>
      <c r="E78" s="15"/>
      <c r="F78" s="18"/>
      <c r="G78" s="25"/>
    </row>
    <row r="79" spans="1:7" ht="15.75" customHeight="1" x14ac:dyDescent="0.25">
      <c r="A79" s="36" t="s">
        <v>117</v>
      </c>
      <c r="B79" s="12">
        <v>89516372197</v>
      </c>
      <c r="C79" s="38" t="s">
        <v>42</v>
      </c>
      <c r="D79" s="78">
        <v>52.96</v>
      </c>
      <c r="E79" s="15">
        <v>3221</v>
      </c>
      <c r="F79" s="54" t="s">
        <v>61</v>
      </c>
      <c r="G79" s="25"/>
    </row>
    <row r="80" spans="1:7" ht="15.75" customHeight="1" x14ac:dyDescent="0.25">
      <c r="A80" s="6" t="s">
        <v>36</v>
      </c>
      <c r="B80" s="17"/>
      <c r="C80" s="29"/>
      <c r="D80" s="8">
        <f>SUM(D79)</f>
        <v>52.96</v>
      </c>
      <c r="E80" s="15"/>
      <c r="F80" s="18"/>
      <c r="G80" s="25"/>
    </row>
    <row r="81" spans="1:7" ht="24.75" x14ac:dyDescent="0.25">
      <c r="A81" s="56" t="s">
        <v>113</v>
      </c>
      <c r="B81" s="12">
        <v>18978186636</v>
      </c>
      <c r="C81" s="38" t="s">
        <v>114</v>
      </c>
      <c r="D81" s="79">
        <v>200</v>
      </c>
      <c r="E81" s="15">
        <v>3299</v>
      </c>
      <c r="F81" s="18" t="s">
        <v>55</v>
      </c>
      <c r="G81" s="25"/>
    </row>
    <row r="82" spans="1:7" ht="15.75" customHeight="1" x14ac:dyDescent="0.25">
      <c r="A82" s="6" t="s">
        <v>36</v>
      </c>
      <c r="B82" s="17"/>
      <c r="C82" s="29"/>
      <c r="D82" s="8">
        <f>SUM(D81)</f>
        <v>200</v>
      </c>
      <c r="E82" s="15"/>
      <c r="F82" s="18"/>
      <c r="G82" s="25"/>
    </row>
    <row r="83" spans="1:7" ht="15.75" customHeight="1" x14ac:dyDescent="0.25">
      <c r="A83" s="36" t="s">
        <v>115</v>
      </c>
      <c r="B83" s="12">
        <v>82476881753</v>
      </c>
      <c r="C83" s="38" t="s">
        <v>116</v>
      </c>
      <c r="D83" s="79">
        <v>500</v>
      </c>
      <c r="E83" s="15">
        <v>3233</v>
      </c>
      <c r="F83" s="18" t="s">
        <v>141</v>
      </c>
      <c r="G83" s="25"/>
    </row>
    <row r="84" spans="1:7" ht="15.75" customHeight="1" x14ac:dyDescent="0.25">
      <c r="A84" s="6" t="s">
        <v>36</v>
      </c>
      <c r="B84" s="17"/>
      <c r="C84" s="29"/>
      <c r="D84" s="8">
        <f>SUM(D83)</f>
        <v>500</v>
      </c>
      <c r="E84" s="15"/>
      <c r="F84" s="18"/>
      <c r="G84" s="25"/>
    </row>
    <row r="85" spans="1:7" ht="15.75" customHeight="1" x14ac:dyDescent="0.25">
      <c r="A85" s="36" t="s">
        <v>106</v>
      </c>
      <c r="B85" s="12">
        <v>63295390154</v>
      </c>
      <c r="C85" s="38" t="s">
        <v>43</v>
      </c>
      <c r="D85" s="79">
        <v>379.09</v>
      </c>
      <c r="E85" s="15">
        <v>3293</v>
      </c>
      <c r="F85" s="18" t="s">
        <v>57</v>
      </c>
      <c r="G85" s="25"/>
    </row>
    <row r="86" spans="1:7" ht="15.75" customHeight="1" x14ac:dyDescent="0.25">
      <c r="A86" s="6" t="s">
        <v>36</v>
      </c>
      <c r="B86" s="17"/>
      <c r="C86" s="29"/>
      <c r="D86" s="8">
        <f>SUM(D85)</f>
        <v>379.09</v>
      </c>
      <c r="E86" s="15"/>
      <c r="F86" s="18"/>
      <c r="G86" s="25"/>
    </row>
    <row r="87" spans="1:7" ht="15.75" customHeight="1" x14ac:dyDescent="0.25">
      <c r="A87" s="36" t="s">
        <v>123</v>
      </c>
      <c r="B87" s="12" t="s">
        <v>84</v>
      </c>
      <c r="C87" s="38" t="s">
        <v>84</v>
      </c>
      <c r="D87" s="79">
        <v>7.5</v>
      </c>
      <c r="E87" s="15">
        <v>3224</v>
      </c>
      <c r="F87" s="65" t="s">
        <v>88</v>
      </c>
      <c r="G87" s="25"/>
    </row>
    <row r="88" spans="1:7" ht="15.75" customHeight="1" x14ac:dyDescent="0.25">
      <c r="A88" s="6" t="s">
        <v>36</v>
      </c>
      <c r="B88" s="17"/>
      <c r="C88" s="29"/>
      <c r="D88" s="8">
        <f>SUM(D87)</f>
        <v>7.5</v>
      </c>
      <c r="E88" s="15"/>
      <c r="F88" s="18"/>
      <c r="G88" s="25"/>
    </row>
    <row r="89" spans="1:7" ht="15.75" customHeight="1" x14ac:dyDescent="0.25">
      <c r="A89" s="36" t="s">
        <v>120</v>
      </c>
      <c r="B89" s="12">
        <v>77618414350</v>
      </c>
      <c r="C89" s="38" t="s">
        <v>43</v>
      </c>
      <c r="D89" s="79">
        <v>1500</v>
      </c>
      <c r="E89" s="70">
        <v>3239</v>
      </c>
      <c r="F89" s="21" t="s">
        <v>50</v>
      </c>
      <c r="G89" s="25"/>
    </row>
    <row r="90" spans="1:7" ht="15.75" customHeight="1" x14ac:dyDescent="0.25">
      <c r="A90" s="6" t="s">
        <v>36</v>
      </c>
      <c r="B90" s="17"/>
      <c r="C90" s="29"/>
      <c r="D90" s="8">
        <f>SUM(D89)</f>
        <v>1500</v>
      </c>
      <c r="E90" s="15"/>
      <c r="F90" s="18"/>
      <c r="G90" s="25"/>
    </row>
    <row r="91" spans="1:7" ht="15.75" customHeight="1" x14ac:dyDescent="0.25">
      <c r="A91" s="36" t="s">
        <v>118</v>
      </c>
      <c r="B91" s="69">
        <v>21523879111</v>
      </c>
      <c r="C91" s="38" t="s">
        <v>119</v>
      </c>
      <c r="D91" s="79">
        <v>537</v>
      </c>
      <c r="E91" s="15">
        <v>4221</v>
      </c>
      <c r="F91" s="18" t="s">
        <v>136</v>
      </c>
      <c r="G91" s="25"/>
    </row>
    <row r="92" spans="1:7" ht="15.75" customHeight="1" x14ac:dyDescent="0.25">
      <c r="A92" s="6" t="s">
        <v>36</v>
      </c>
      <c r="B92" s="17"/>
      <c r="C92" s="29"/>
      <c r="D92" s="8">
        <f>SUM(D91:D91)</f>
        <v>537</v>
      </c>
      <c r="E92" s="15"/>
      <c r="F92" s="18"/>
      <c r="G92" s="25"/>
    </row>
    <row r="93" spans="1:7" ht="15.75" customHeight="1" x14ac:dyDescent="0.25">
      <c r="A93" s="27" t="s">
        <v>125</v>
      </c>
      <c r="B93" s="47">
        <v>51475743156</v>
      </c>
      <c r="C93" s="28" t="s">
        <v>126</v>
      </c>
      <c r="D93" s="77">
        <v>3252.9</v>
      </c>
      <c r="E93" s="15">
        <v>3224</v>
      </c>
      <c r="F93" s="65" t="s">
        <v>88</v>
      </c>
      <c r="G93" s="25"/>
    </row>
    <row r="94" spans="1:7" ht="15.75" customHeight="1" x14ac:dyDescent="0.25">
      <c r="A94" s="6" t="s">
        <v>36</v>
      </c>
      <c r="B94" s="17"/>
      <c r="C94" s="29"/>
      <c r="D94" s="8">
        <f>SUM(D93:D93)</f>
        <v>3252.9</v>
      </c>
      <c r="E94" s="15"/>
      <c r="F94" s="18"/>
      <c r="G94" s="25"/>
    </row>
    <row r="95" spans="1:7" ht="15.75" customHeight="1" x14ac:dyDescent="0.25">
      <c r="A95" s="27" t="s">
        <v>71</v>
      </c>
      <c r="B95" s="39" t="s">
        <v>72</v>
      </c>
      <c r="C95" s="40" t="s">
        <v>42</v>
      </c>
      <c r="D95" s="77">
        <v>2324.36</v>
      </c>
      <c r="E95" s="15">
        <v>3239</v>
      </c>
      <c r="F95" s="18" t="s">
        <v>50</v>
      </c>
      <c r="G95" s="25"/>
    </row>
    <row r="96" spans="1:7" ht="15.75" customHeight="1" x14ac:dyDescent="0.25">
      <c r="A96" s="27" t="s">
        <v>71</v>
      </c>
      <c r="B96" s="39" t="s">
        <v>72</v>
      </c>
      <c r="C96" s="40" t="s">
        <v>42</v>
      </c>
      <c r="D96" s="77">
        <v>721</v>
      </c>
      <c r="E96" s="15">
        <v>3239</v>
      </c>
      <c r="F96" s="18" t="s">
        <v>50</v>
      </c>
      <c r="G96" s="25"/>
    </row>
    <row r="97" spans="1:7" ht="15.75" customHeight="1" x14ac:dyDescent="0.25">
      <c r="A97" s="6" t="s">
        <v>36</v>
      </c>
      <c r="B97" s="29"/>
      <c r="C97" s="29"/>
      <c r="D97" s="8">
        <f>SUM(D95:D96)</f>
        <v>3045.36</v>
      </c>
      <c r="E97" s="15"/>
      <c r="F97" s="18"/>
      <c r="G97" s="25"/>
    </row>
    <row r="98" spans="1:7" ht="15.75" customHeight="1" x14ac:dyDescent="0.25">
      <c r="A98" s="27" t="s">
        <v>12</v>
      </c>
      <c r="B98" s="16" t="s">
        <v>13</v>
      </c>
      <c r="C98" s="28" t="s">
        <v>42</v>
      </c>
      <c r="D98" s="77">
        <v>2.66</v>
      </c>
      <c r="E98" s="15">
        <v>3238</v>
      </c>
      <c r="F98" s="18" t="s">
        <v>54</v>
      </c>
      <c r="G98" s="25"/>
    </row>
    <row r="99" spans="1:7" ht="15.75" customHeight="1" x14ac:dyDescent="0.25">
      <c r="A99" s="27" t="s">
        <v>12</v>
      </c>
      <c r="B99" s="16" t="s">
        <v>13</v>
      </c>
      <c r="C99" s="28" t="s">
        <v>42</v>
      </c>
      <c r="D99" s="77">
        <v>8.3000000000000007</v>
      </c>
      <c r="E99" s="15">
        <v>3299</v>
      </c>
      <c r="F99" s="18" t="s">
        <v>55</v>
      </c>
      <c r="G99" s="25"/>
    </row>
    <row r="100" spans="1:7" ht="15.75" customHeight="1" x14ac:dyDescent="0.25">
      <c r="A100" s="6" t="s">
        <v>36</v>
      </c>
      <c r="B100" s="17"/>
      <c r="C100" s="29"/>
      <c r="D100" s="8">
        <f>SUM(D98:D99)</f>
        <v>10.96</v>
      </c>
      <c r="E100" s="15"/>
      <c r="F100" s="18"/>
      <c r="G100" s="25"/>
    </row>
    <row r="101" spans="1:7" ht="15.75" customHeight="1" x14ac:dyDescent="0.25">
      <c r="A101" s="27" t="s">
        <v>14</v>
      </c>
      <c r="B101" s="16" t="s">
        <v>20</v>
      </c>
      <c r="C101" s="28" t="s">
        <v>42</v>
      </c>
      <c r="D101" s="77">
        <v>26.15</v>
      </c>
      <c r="E101" s="15">
        <v>3231</v>
      </c>
      <c r="F101" s="18" t="s">
        <v>46</v>
      </c>
      <c r="G101" s="25"/>
    </row>
    <row r="102" spans="1:7" ht="15.75" customHeight="1" x14ac:dyDescent="0.25">
      <c r="A102" s="27" t="s">
        <v>14</v>
      </c>
      <c r="B102" s="16" t="s">
        <v>20</v>
      </c>
      <c r="C102" s="28" t="s">
        <v>42</v>
      </c>
      <c r="D102" s="77">
        <v>471.6</v>
      </c>
      <c r="E102" s="15">
        <v>3231</v>
      </c>
      <c r="F102" s="18" t="s">
        <v>46</v>
      </c>
      <c r="G102" s="25"/>
    </row>
    <row r="103" spans="1:7" ht="15.75" customHeight="1" x14ac:dyDescent="0.25">
      <c r="A103" s="6" t="s">
        <v>36</v>
      </c>
      <c r="B103" s="17"/>
      <c r="C103" s="29"/>
      <c r="D103" s="8">
        <f>SUM(D101:D102)</f>
        <v>497.75</v>
      </c>
      <c r="E103" s="15"/>
      <c r="F103" s="18"/>
      <c r="G103" s="25"/>
    </row>
    <row r="104" spans="1:7" ht="15.75" customHeight="1" x14ac:dyDescent="0.25">
      <c r="A104" s="27" t="s">
        <v>15</v>
      </c>
      <c r="B104" s="16" t="s">
        <v>21</v>
      </c>
      <c r="C104" s="28" t="s">
        <v>42</v>
      </c>
      <c r="D104" s="77">
        <v>24.26</v>
      </c>
      <c r="E104" s="15">
        <v>3231</v>
      </c>
      <c r="F104" s="18" t="s">
        <v>46</v>
      </c>
      <c r="G104" s="25"/>
    </row>
    <row r="105" spans="1:7" ht="15.75" customHeight="1" x14ac:dyDescent="0.25">
      <c r="A105" s="6" t="s">
        <v>36</v>
      </c>
      <c r="B105" s="17"/>
      <c r="C105" s="29"/>
      <c r="D105" s="8">
        <f>SUM(D104)</f>
        <v>24.26</v>
      </c>
      <c r="E105" s="15"/>
      <c r="F105" s="18"/>
      <c r="G105" s="25"/>
    </row>
    <row r="106" spans="1:7" ht="15.75" customHeight="1" x14ac:dyDescent="0.25">
      <c r="A106" s="27" t="s">
        <v>90</v>
      </c>
      <c r="B106" s="46">
        <v>44369399194</v>
      </c>
      <c r="C106" s="40" t="s">
        <v>91</v>
      </c>
      <c r="D106" s="77">
        <v>91.1</v>
      </c>
      <c r="E106" s="49">
        <v>3293</v>
      </c>
      <c r="F106" s="18" t="s">
        <v>57</v>
      </c>
      <c r="G106" s="25"/>
    </row>
    <row r="107" spans="1:7" ht="15.75" customHeight="1" x14ac:dyDescent="0.25">
      <c r="A107" s="6" t="s">
        <v>36</v>
      </c>
      <c r="B107" s="17"/>
      <c r="C107" s="29"/>
      <c r="D107" s="8">
        <f>SUM(D106)</f>
        <v>91.1</v>
      </c>
      <c r="E107" s="15"/>
      <c r="F107" s="18"/>
      <c r="G107" s="25"/>
    </row>
    <row r="108" spans="1:7" ht="15.75" customHeight="1" x14ac:dyDescent="0.25">
      <c r="A108" s="27" t="s">
        <v>17</v>
      </c>
      <c r="B108" s="16" t="s">
        <v>18</v>
      </c>
      <c r="C108" s="28" t="s">
        <v>42</v>
      </c>
      <c r="D108" s="77">
        <v>33.18</v>
      </c>
      <c r="E108" s="15">
        <v>3239</v>
      </c>
      <c r="F108" s="18" t="s">
        <v>50</v>
      </c>
      <c r="G108" s="25"/>
    </row>
    <row r="109" spans="1:7" ht="15.75" customHeight="1" x14ac:dyDescent="0.25">
      <c r="A109" s="27" t="s">
        <v>17</v>
      </c>
      <c r="B109" s="16" t="s">
        <v>18</v>
      </c>
      <c r="C109" s="28" t="s">
        <v>42</v>
      </c>
      <c r="D109" s="77">
        <v>1443.75</v>
      </c>
      <c r="E109" s="15">
        <v>3239</v>
      </c>
      <c r="F109" s="18" t="s">
        <v>50</v>
      </c>
      <c r="G109" s="25"/>
    </row>
    <row r="110" spans="1:7" ht="15.75" customHeight="1" x14ac:dyDescent="0.25">
      <c r="A110" s="6" t="s">
        <v>36</v>
      </c>
      <c r="B110" s="17"/>
      <c r="C110" s="29"/>
      <c r="D110" s="8">
        <f>SUM(D108:D109)</f>
        <v>1476.93</v>
      </c>
      <c r="E110" s="15"/>
      <c r="F110" s="18"/>
      <c r="G110" s="25"/>
    </row>
    <row r="111" spans="1:7" ht="15.75" customHeight="1" x14ac:dyDescent="0.25">
      <c r="A111" s="36" t="s">
        <v>144</v>
      </c>
      <c r="B111" s="55"/>
      <c r="C111" s="55" t="s">
        <v>128</v>
      </c>
      <c r="D111" s="77">
        <v>1420</v>
      </c>
      <c r="E111" s="57">
        <v>3233</v>
      </c>
      <c r="F111" s="18" t="s">
        <v>51</v>
      </c>
      <c r="G111" s="25"/>
    </row>
    <row r="112" spans="1:7" ht="15.75" customHeight="1" x14ac:dyDescent="0.25">
      <c r="A112" s="6" t="s">
        <v>36</v>
      </c>
      <c r="B112" s="17"/>
      <c r="C112" s="29"/>
      <c r="D112" s="8">
        <f>SUM(D111)</f>
        <v>1420</v>
      </c>
      <c r="E112" s="15"/>
      <c r="F112" s="18"/>
      <c r="G112" s="25"/>
    </row>
    <row r="113" spans="1:7" ht="15.75" customHeight="1" x14ac:dyDescent="0.25">
      <c r="A113" s="36" t="s">
        <v>124</v>
      </c>
      <c r="B113" s="12">
        <v>88528500063</v>
      </c>
      <c r="C113" s="38" t="s">
        <v>43</v>
      </c>
      <c r="D113" s="79">
        <v>1250</v>
      </c>
      <c r="E113" s="15">
        <v>3811</v>
      </c>
      <c r="F113" s="18" t="s">
        <v>137</v>
      </c>
      <c r="G113" s="25"/>
    </row>
    <row r="114" spans="1:7" ht="15.75" customHeight="1" x14ac:dyDescent="0.25">
      <c r="A114" s="6" t="s">
        <v>36</v>
      </c>
      <c r="B114" s="17"/>
      <c r="C114" s="29"/>
      <c r="D114" s="8">
        <f>SUM(D113)</f>
        <v>1250</v>
      </c>
      <c r="E114" s="15"/>
      <c r="F114" s="18"/>
      <c r="G114" s="25"/>
    </row>
    <row r="115" spans="1:7" ht="15.75" customHeight="1" x14ac:dyDescent="0.25">
      <c r="A115" s="36" t="s">
        <v>129</v>
      </c>
      <c r="B115" s="12"/>
      <c r="C115" s="38" t="s">
        <v>138</v>
      </c>
      <c r="D115" s="79">
        <v>35</v>
      </c>
      <c r="E115" s="15">
        <v>3213</v>
      </c>
      <c r="F115" s="21" t="s">
        <v>52</v>
      </c>
      <c r="G115" s="25"/>
    </row>
    <row r="116" spans="1:7" ht="15.75" customHeight="1" x14ac:dyDescent="0.25">
      <c r="A116" s="6" t="s">
        <v>36</v>
      </c>
      <c r="B116" s="17"/>
      <c r="C116" s="29"/>
      <c r="D116" s="8">
        <f>SUM(D115)</f>
        <v>35</v>
      </c>
      <c r="E116" s="15"/>
      <c r="F116" s="18"/>
      <c r="G116" s="25"/>
    </row>
    <row r="117" spans="1:7" ht="15.75" customHeight="1" x14ac:dyDescent="0.25">
      <c r="A117" s="27" t="s">
        <v>16</v>
      </c>
      <c r="B117" s="16" t="s">
        <v>19</v>
      </c>
      <c r="C117" s="28" t="s">
        <v>43</v>
      </c>
      <c r="D117" s="77">
        <v>725</v>
      </c>
      <c r="E117" s="15">
        <v>3299</v>
      </c>
      <c r="F117" s="18" t="s">
        <v>55</v>
      </c>
      <c r="G117" s="25"/>
    </row>
    <row r="118" spans="1:7" ht="15.75" customHeight="1" x14ac:dyDescent="0.25">
      <c r="A118" s="27" t="s">
        <v>16</v>
      </c>
      <c r="B118" s="16" t="s">
        <v>19</v>
      </c>
      <c r="C118" s="28" t="s">
        <v>43</v>
      </c>
      <c r="D118" s="77">
        <v>131.16</v>
      </c>
      <c r="E118" s="15">
        <v>3221</v>
      </c>
      <c r="F118" s="18" t="s">
        <v>61</v>
      </c>
      <c r="G118" s="25"/>
    </row>
    <row r="119" spans="1:7" ht="15.75" customHeight="1" x14ac:dyDescent="0.25">
      <c r="A119" s="6" t="s">
        <v>36</v>
      </c>
      <c r="B119" s="17"/>
      <c r="C119" s="29"/>
      <c r="D119" s="8">
        <f>SUM(D117:D118)</f>
        <v>856.16</v>
      </c>
      <c r="E119" s="15"/>
      <c r="F119" s="18"/>
    </row>
    <row r="120" spans="1:7" ht="15.75" customHeight="1" x14ac:dyDescent="0.25">
      <c r="A120" s="27" t="s">
        <v>70</v>
      </c>
      <c r="B120" s="39" t="s">
        <v>69</v>
      </c>
      <c r="C120" s="40" t="s">
        <v>65</v>
      </c>
      <c r="D120" s="77">
        <v>7</v>
      </c>
      <c r="E120" s="15">
        <v>3231</v>
      </c>
      <c r="F120" s="18" t="s">
        <v>46</v>
      </c>
    </row>
    <row r="121" spans="1:7" ht="15.75" customHeight="1" x14ac:dyDescent="0.25">
      <c r="A121" s="27" t="s">
        <v>70</v>
      </c>
      <c r="B121" s="39" t="s">
        <v>69</v>
      </c>
      <c r="C121" s="40" t="s">
        <v>65</v>
      </c>
      <c r="D121" s="77">
        <v>94.83</v>
      </c>
      <c r="E121" s="15">
        <v>3231</v>
      </c>
      <c r="F121" s="18" t="s">
        <v>46</v>
      </c>
    </row>
    <row r="122" spans="1:7" ht="15.75" customHeight="1" x14ac:dyDescent="0.25">
      <c r="A122" s="6" t="s">
        <v>36</v>
      </c>
      <c r="B122" s="17"/>
      <c r="C122" s="29"/>
      <c r="D122" s="8">
        <f>SUM(D120:D121)</f>
        <v>101.83</v>
      </c>
      <c r="E122" s="15"/>
      <c r="F122" s="18"/>
    </row>
    <row r="123" spans="1:7" ht="15.75" customHeight="1" x14ac:dyDescent="0.25">
      <c r="A123" s="27" t="s">
        <v>22</v>
      </c>
      <c r="B123" s="16" t="s">
        <v>23</v>
      </c>
      <c r="C123" s="28" t="s">
        <v>43</v>
      </c>
      <c r="D123" s="77">
        <v>977.34</v>
      </c>
      <c r="E123" s="15">
        <v>3234</v>
      </c>
      <c r="F123" s="18" t="s">
        <v>48</v>
      </c>
    </row>
    <row r="124" spans="1:7" ht="15.75" customHeight="1" x14ac:dyDescent="0.25">
      <c r="A124" s="27" t="s">
        <v>22</v>
      </c>
      <c r="B124" s="16" t="s">
        <v>23</v>
      </c>
      <c r="C124" s="28" t="s">
        <v>43</v>
      </c>
      <c r="D124" s="77">
        <v>39.799999999999997</v>
      </c>
      <c r="E124" s="15">
        <v>3234</v>
      </c>
      <c r="F124" s="18" t="s">
        <v>48</v>
      </c>
    </row>
    <row r="125" spans="1:7" ht="15.75" customHeight="1" x14ac:dyDescent="0.25">
      <c r="A125" s="6" t="s">
        <v>36</v>
      </c>
      <c r="B125" s="17"/>
      <c r="C125" s="29"/>
      <c r="D125" s="8">
        <f>SUM(D123:D124)</f>
        <v>1017.14</v>
      </c>
      <c r="E125" s="15"/>
      <c r="F125" s="18"/>
    </row>
    <row r="126" spans="1:7" ht="15.75" customHeight="1" x14ac:dyDescent="0.25">
      <c r="A126" s="27" t="s">
        <v>24</v>
      </c>
      <c r="B126" s="16" t="s">
        <v>27</v>
      </c>
      <c r="C126" s="28" t="s">
        <v>43</v>
      </c>
      <c r="D126" s="77">
        <v>2379.1</v>
      </c>
      <c r="E126" s="15">
        <v>3223</v>
      </c>
      <c r="F126" s="18" t="s">
        <v>47</v>
      </c>
    </row>
    <row r="127" spans="1:7" ht="15.75" customHeight="1" x14ac:dyDescent="0.25">
      <c r="A127" s="6" t="s">
        <v>36</v>
      </c>
      <c r="B127" s="17"/>
      <c r="C127" s="29"/>
      <c r="D127" s="8">
        <f>SUM(D126)</f>
        <v>2379.1</v>
      </c>
      <c r="E127" s="15"/>
      <c r="F127" s="18"/>
    </row>
    <row r="128" spans="1:7" ht="15.75" customHeight="1" x14ac:dyDescent="0.25">
      <c r="A128" s="27" t="s">
        <v>73</v>
      </c>
      <c r="B128" s="39" t="s">
        <v>74</v>
      </c>
      <c r="C128" s="40" t="s">
        <v>42</v>
      </c>
      <c r="D128" s="77">
        <v>6871.56</v>
      </c>
      <c r="E128" s="42">
        <v>3223</v>
      </c>
      <c r="F128" s="15" t="s">
        <v>47</v>
      </c>
    </row>
    <row r="129" spans="1:7" ht="15.75" customHeight="1" x14ac:dyDescent="0.25">
      <c r="A129" s="6" t="s">
        <v>36</v>
      </c>
      <c r="B129" s="30"/>
      <c r="C129" s="31"/>
      <c r="D129" s="8">
        <f>SUM(D128:D128)</f>
        <v>6871.56</v>
      </c>
      <c r="E129" s="8"/>
      <c r="F129" s="15"/>
      <c r="G129" s="26"/>
    </row>
    <row r="130" spans="1:7" ht="15.75" customHeight="1" x14ac:dyDescent="0.25">
      <c r="A130" s="27" t="s">
        <v>25</v>
      </c>
      <c r="B130" s="16" t="s">
        <v>28</v>
      </c>
      <c r="C130" s="28" t="s">
        <v>43</v>
      </c>
      <c r="D130" s="77">
        <v>387.4</v>
      </c>
      <c r="E130" s="15">
        <v>3234</v>
      </c>
      <c r="F130" s="18" t="s">
        <v>48</v>
      </c>
    </row>
    <row r="131" spans="1:7" ht="15.75" customHeight="1" x14ac:dyDescent="0.25">
      <c r="A131" s="6" t="s">
        <v>36</v>
      </c>
      <c r="B131" s="17"/>
      <c r="C131" s="29"/>
      <c r="D131" s="8">
        <f>SUM(D130)</f>
        <v>387.4</v>
      </c>
      <c r="E131" s="15"/>
      <c r="F131" s="18"/>
    </row>
    <row r="132" spans="1:7" ht="15.75" customHeight="1" x14ac:dyDescent="0.25">
      <c r="A132" s="43" t="s">
        <v>26</v>
      </c>
      <c r="B132" s="16" t="s">
        <v>29</v>
      </c>
      <c r="C132" s="28" t="s">
        <v>42</v>
      </c>
      <c r="D132" s="77">
        <v>61.25</v>
      </c>
      <c r="E132" s="15">
        <v>3232</v>
      </c>
      <c r="F132" s="44" t="s">
        <v>49</v>
      </c>
    </row>
    <row r="133" spans="1:7" ht="15.75" customHeight="1" x14ac:dyDescent="0.25">
      <c r="A133" s="7" t="s">
        <v>36</v>
      </c>
      <c r="B133" s="17"/>
      <c r="C133" s="29"/>
      <c r="D133" s="8">
        <f>SUM(D132:D132)</f>
        <v>61.25</v>
      </c>
      <c r="E133" s="15"/>
      <c r="F133" s="19"/>
    </row>
    <row r="134" spans="1:7" ht="24.75" x14ac:dyDescent="0.25">
      <c r="A134" s="56" t="s">
        <v>87</v>
      </c>
      <c r="B134" s="12">
        <v>76844168802</v>
      </c>
      <c r="C134" s="38" t="s">
        <v>42</v>
      </c>
      <c r="D134" s="79">
        <v>48.8</v>
      </c>
      <c r="E134" s="15">
        <v>3295</v>
      </c>
      <c r="F134" s="18" t="s">
        <v>60</v>
      </c>
    </row>
    <row r="135" spans="1:7" ht="15.75" customHeight="1" x14ac:dyDescent="0.25">
      <c r="A135" s="7" t="s">
        <v>36</v>
      </c>
      <c r="B135" s="17"/>
      <c r="C135" s="29"/>
      <c r="D135" s="8">
        <f>SUM(D134)</f>
        <v>48.8</v>
      </c>
      <c r="E135" s="15"/>
      <c r="F135" s="19"/>
    </row>
    <row r="136" spans="1:7" ht="15.75" customHeight="1" x14ac:dyDescent="0.25">
      <c r="A136" s="27" t="s">
        <v>76</v>
      </c>
      <c r="B136" s="16" t="s">
        <v>30</v>
      </c>
      <c r="C136" s="28" t="s">
        <v>65</v>
      </c>
      <c r="D136" s="77">
        <v>1061.18</v>
      </c>
      <c r="E136" s="15">
        <v>3239</v>
      </c>
      <c r="F136" s="20" t="s">
        <v>50</v>
      </c>
    </row>
    <row r="137" spans="1:7" ht="15.75" customHeight="1" x14ac:dyDescent="0.25">
      <c r="A137" s="6" t="s">
        <v>36</v>
      </c>
      <c r="B137" s="17"/>
      <c r="C137" s="29"/>
      <c r="D137" s="8">
        <f>D136</f>
        <v>1061.18</v>
      </c>
      <c r="E137" s="15"/>
      <c r="F137" s="19"/>
    </row>
    <row r="138" spans="1:7" ht="15.75" customHeight="1" x14ac:dyDescent="0.25">
      <c r="A138" s="27" t="s">
        <v>109</v>
      </c>
      <c r="B138" s="16">
        <v>64729046835</v>
      </c>
      <c r="C138" s="28" t="s">
        <v>110</v>
      </c>
      <c r="D138" s="77">
        <v>165</v>
      </c>
      <c r="E138" s="15">
        <v>4221</v>
      </c>
      <c r="F138" s="18" t="s">
        <v>136</v>
      </c>
    </row>
    <row r="139" spans="1:7" ht="15.75" customHeight="1" x14ac:dyDescent="0.25">
      <c r="A139" s="6" t="s">
        <v>36</v>
      </c>
      <c r="B139" s="17"/>
      <c r="C139" s="29"/>
      <c r="D139" s="8">
        <f>D138</f>
        <v>165</v>
      </c>
      <c r="E139" s="15"/>
      <c r="F139" s="19"/>
    </row>
    <row r="140" spans="1:7" ht="15.75" customHeight="1" x14ac:dyDescent="0.25">
      <c r="A140" s="36" t="s">
        <v>111</v>
      </c>
      <c r="B140" s="12"/>
      <c r="C140" s="63"/>
      <c r="D140" s="78">
        <v>87</v>
      </c>
      <c r="E140" s="15">
        <v>3235</v>
      </c>
      <c r="F140" s="18" t="s">
        <v>53</v>
      </c>
    </row>
    <row r="141" spans="1:7" ht="15.75" customHeight="1" x14ac:dyDescent="0.25">
      <c r="A141" s="6" t="s">
        <v>36</v>
      </c>
      <c r="B141" s="17"/>
      <c r="C141" s="29"/>
      <c r="D141" s="8">
        <f>D140</f>
        <v>87</v>
      </c>
      <c r="E141" s="15"/>
      <c r="F141" s="19"/>
    </row>
    <row r="142" spans="1:7" ht="15.75" customHeight="1" x14ac:dyDescent="0.25">
      <c r="A142" s="27" t="s">
        <v>31</v>
      </c>
      <c r="B142" s="16" t="s">
        <v>33</v>
      </c>
      <c r="C142" s="28" t="s">
        <v>44</v>
      </c>
      <c r="D142" s="77">
        <v>46.88</v>
      </c>
      <c r="E142" s="15">
        <v>3235</v>
      </c>
      <c r="F142" s="18" t="s">
        <v>53</v>
      </c>
    </row>
    <row r="143" spans="1:7" ht="15.75" customHeight="1" x14ac:dyDescent="0.25">
      <c r="A143" s="27" t="s">
        <v>31</v>
      </c>
      <c r="B143" s="16" t="s">
        <v>33</v>
      </c>
      <c r="C143" s="28" t="s">
        <v>44</v>
      </c>
      <c r="D143" s="77">
        <v>183.75</v>
      </c>
      <c r="E143" s="15">
        <v>3238</v>
      </c>
      <c r="F143" s="18" t="s">
        <v>54</v>
      </c>
    </row>
    <row r="144" spans="1:7" ht="15.75" customHeight="1" x14ac:dyDescent="0.25">
      <c r="A144" s="6" t="s">
        <v>36</v>
      </c>
      <c r="B144" s="17"/>
      <c r="C144" s="29"/>
      <c r="D144" s="8">
        <f>SUM(D142:D143)</f>
        <v>230.63</v>
      </c>
      <c r="E144" s="15"/>
      <c r="F144" s="18"/>
    </row>
    <row r="145" spans="1:9" ht="15.75" customHeight="1" x14ac:dyDescent="0.25">
      <c r="A145" s="27" t="s">
        <v>32</v>
      </c>
      <c r="B145" s="16" t="s">
        <v>34</v>
      </c>
      <c r="C145" s="28" t="s">
        <v>42</v>
      </c>
      <c r="D145" s="77">
        <v>21.24</v>
      </c>
      <c r="E145" s="15">
        <v>3295</v>
      </c>
      <c r="F145" s="18" t="s">
        <v>60</v>
      </c>
    </row>
    <row r="146" spans="1:9" ht="15.75" customHeight="1" x14ac:dyDescent="0.25">
      <c r="A146" s="6" t="s">
        <v>36</v>
      </c>
      <c r="B146" s="17"/>
      <c r="C146" s="29"/>
      <c r="D146" s="8">
        <f>SUM(D145)</f>
        <v>21.24</v>
      </c>
      <c r="E146" s="15"/>
      <c r="F146" s="18"/>
    </row>
    <row r="147" spans="1:9" x14ac:dyDescent="0.25">
      <c r="A147" s="27" t="s">
        <v>59</v>
      </c>
      <c r="B147" s="16"/>
      <c r="C147" s="28" t="s">
        <v>42</v>
      </c>
      <c r="D147" s="77">
        <v>168</v>
      </c>
      <c r="E147" s="15">
        <v>3295</v>
      </c>
      <c r="F147" s="18" t="s">
        <v>60</v>
      </c>
    </row>
    <row r="148" spans="1:9" x14ac:dyDescent="0.25">
      <c r="A148" s="6" t="s">
        <v>36</v>
      </c>
      <c r="B148" s="16"/>
      <c r="C148" s="28"/>
      <c r="D148" s="8">
        <f>SUM(D147:D147)</f>
        <v>168</v>
      </c>
      <c r="E148" s="15"/>
      <c r="F148" s="18"/>
    </row>
    <row r="149" spans="1:9" x14ac:dyDescent="0.25">
      <c r="A149" s="27" t="s">
        <v>143</v>
      </c>
      <c r="B149" s="16">
        <v>75475408463</v>
      </c>
      <c r="C149" s="28" t="s">
        <v>42</v>
      </c>
      <c r="D149" s="76">
        <v>119.94</v>
      </c>
      <c r="E149" s="15">
        <v>3227</v>
      </c>
      <c r="F149" s="18" t="s">
        <v>142</v>
      </c>
    </row>
    <row r="150" spans="1:9" x14ac:dyDescent="0.25">
      <c r="A150" s="6" t="s">
        <v>36</v>
      </c>
      <c r="B150" s="16"/>
      <c r="C150" s="28"/>
      <c r="D150" s="8">
        <f>D149</f>
        <v>119.94</v>
      </c>
      <c r="E150" s="15"/>
      <c r="F150" s="18"/>
    </row>
    <row r="151" spans="1:9" x14ac:dyDescent="0.25">
      <c r="A151" s="27" t="s">
        <v>59</v>
      </c>
      <c r="B151" s="16"/>
      <c r="C151" s="28" t="s">
        <v>42</v>
      </c>
      <c r="D151" s="76">
        <v>189.49</v>
      </c>
      <c r="E151" s="15">
        <v>3235</v>
      </c>
      <c r="F151" s="18" t="s">
        <v>53</v>
      </c>
    </row>
    <row r="152" spans="1:9" x14ac:dyDescent="0.25">
      <c r="A152" s="27" t="s">
        <v>59</v>
      </c>
      <c r="B152" s="16"/>
      <c r="C152" s="28" t="s">
        <v>42</v>
      </c>
      <c r="D152" s="76">
        <v>392.81</v>
      </c>
      <c r="E152" s="15">
        <v>3233</v>
      </c>
      <c r="F152" s="18" t="s">
        <v>51</v>
      </c>
    </row>
    <row r="153" spans="1:9" x14ac:dyDescent="0.25">
      <c r="A153" s="27" t="s">
        <v>59</v>
      </c>
      <c r="B153" s="16"/>
      <c r="C153" s="28" t="s">
        <v>42</v>
      </c>
      <c r="D153" s="76">
        <v>200</v>
      </c>
      <c r="E153" s="15">
        <v>3239</v>
      </c>
      <c r="F153" s="18" t="s">
        <v>50</v>
      </c>
    </row>
    <row r="154" spans="1:9" x14ac:dyDescent="0.25">
      <c r="A154" s="6"/>
      <c r="B154" s="16"/>
      <c r="C154" s="28"/>
      <c r="D154" s="8">
        <f>D151+D152+D153</f>
        <v>782.3</v>
      </c>
      <c r="E154" s="15"/>
      <c r="F154" s="18"/>
    </row>
    <row r="155" spans="1:9" x14ac:dyDescent="0.25">
      <c r="A155" s="27" t="s">
        <v>37</v>
      </c>
      <c r="B155" s="45"/>
      <c r="C155" s="45"/>
      <c r="D155" s="41">
        <v>235933.02</v>
      </c>
      <c r="E155" s="15">
        <v>3111</v>
      </c>
      <c r="F155" s="18" t="s">
        <v>38</v>
      </c>
    </row>
    <row r="156" spans="1:9" x14ac:dyDescent="0.25">
      <c r="A156" s="27" t="s">
        <v>37</v>
      </c>
      <c r="B156" s="45"/>
      <c r="C156" s="45"/>
      <c r="D156" s="41">
        <v>12085.08</v>
      </c>
      <c r="E156" s="15">
        <v>3121</v>
      </c>
      <c r="F156" s="18" t="s">
        <v>39</v>
      </c>
    </row>
    <row r="157" spans="1:9" x14ac:dyDescent="0.25">
      <c r="A157" s="27" t="s">
        <v>37</v>
      </c>
      <c r="B157" s="45"/>
      <c r="C157" s="45"/>
      <c r="D157" s="41">
        <v>38928.92</v>
      </c>
      <c r="E157" s="15">
        <v>3132</v>
      </c>
      <c r="F157" s="18" t="s">
        <v>40</v>
      </c>
      <c r="G157" s="50"/>
    </row>
    <row r="158" spans="1:9" x14ac:dyDescent="0.25">
      <c r="A158" s="27" t="s">
        <v>37</v>
      </c>
      <c r="B158" s="45"/>
      <c r="C158" s="45"/>
      <c r="D158" s="41">
        <v>6995.14</v>
      </c>
      <c r="E158" s="15">
        <v>3211</v>
      </c>
      <c r="F158" s="18" t="s">
        <v>41</v>
      </c>
    </row>
    <row r="159" spans="1:9" x14ac:dyDescent="0.25">
      <c r="A159" s="27" t="s">
        <v>37</v>
      </c>
      <c r="B159" s="45"/>
      <c r="C159" s="45"/>
      <c r="D159" s="41">
        <v>3419.79</v>
      </c>
      <c r="E159" s="15">
        <v>3212</v>
      </c>
      <c r="F159" s="18" t="s">
        <v>62</v>
      </c>
    </row>
    <row r="160" spans="1:9" x14ac:dyDescent="0.25">
      <c r="A160" s="27" t="s">
        <v>37</v>
      </c>
      <c r="B160" s="45"/>
      <c r="C160" s="45"/>
      <c r="D160" s="41">
        <v>211.1</v>
      </c>
      <c r="E160" s="15">
        <v>3241</v>
      </c>
      <c r="F160" s="18" t="s">
        <v>66</v>
      </c>
      <c r="I160" s="5"/>
    </row>
    <row r="161" spans="1:6" ht="15.75" thickBot="1" x14ac:dyDescent="0.3">
      <c r="A161" s="13" t="s">
        <v>36</v>
      </c>
      <c r="B161" s="32"/>
      <c r="C161" s="32"/>
      <c r="D161" s="33">
        <f>SUM(D155:D160)</f>
        <v>297573.04999999993</v>
      </c>
      <c r="E161" s="34"/>
      <c r="F161" s="35"/>
    </row>
    <row r="162" spans="1:6" x14ac:dyDescent="0.25">
      <c r="A162" s="22"/>
      <c r="B162" s="22"/>
      <c r="C162" s="22"/>
      <c r="D162" s="23"/>
      <c r="E162" s="22"/>
      <c r="F162" s="22"/>
    </row>
    <row r="163" spans="1:6" x14ac:dyDescent="0.25">
      <c r="A163" s="14"/>
      <c r="B163" s="14"/>
      <c r="C163" s="14"/>
      <c r="D163" s="24"/>
      <c r="E163" s="14"/>
      <c r="F163" s="14"/>
    </row>
    <row r="164" spans="1:6" x14ac:dyDescent="0.25">
      <c r="A164" s="14"/>
      <c r="B164" s="14"/>
      <c r="C164" s="14"/>
      <c r="D164" s="24"/>
      <c r="E164" s="14"/>
      <c r="F164" s="14"/>
    </row>
    <row r="165" spans="1:6" x14ac:dyDescent="0.25">
      <c r="A165" s="14"/>
      <c r="B165" s="14"/>
      <c r="C165" s="14"/>
      <c r="D165" s="24"/>
      <c r="E165" s="14"/>
      <c r="F165" s="14"/>
    </row>
    <row r="166" spans="1:6" x14ac:dyDescent="0.25">
      <c r="A166" s="14" t="s">
        <v>139</v>
      </c>
      <c r="B166" s="14"/>
      <c r="C166" s="14"/>
      <c r="D166" s="14"/>
      <c r="E166" s="14"/>
      <c r="F166" s="14"/>
    </row>
    <row r="167" spans="1:6" x14ac:dyDescent="0.25">
      <c r="A167" s="14"/>
      <c r="B167" s="14"/>
      <c r="C167" s="14"/>
      <c r="D167" s="24"/>
      <c r="E167" s="75"/>
      <c r="F167" s="14"/>
    </row>
    <row r="168" spans="1:6" x14ac:dyDescent="0.25">
      <c r="D168" s="5"/>
      <c r="E168" s="75"/>
      <c r="F168" s="14"/>
    </row>
    <row r="169" spans="1:6" x14ac:dyDescent="0.25">
      <c r="D169" s="5"/>
      <c r="E169" s="75"/>
      <c r="F169" s="14"/>
    </row>
    <row r="170" spans="1:6" x14ac:dyDescent="0.25">
      <c r="C170" s="5"/>
      <c r="E170" s="75"/>
      <c r="F170" s="14"/>
    </row>
    <row r="171" spans="1:6" x14ac:dyDescent="0.25">
      <c r="E171" s="75"/>
      <c r="F171" s="14"/>
    </row>
    <row r="172" spans="1:6" x14ac:dyDescent="0.25">
      <c r="E172" s="75"/>
      <c r="F172" s="14"/>
    </row>
    <row r="173" spans="1:6" x14ac:dyDescent="0.25">
      <c r="C173" s="5"/>
      <c r="E173" s="75"/>
      <c r="F173" s="14"/>
    </row>
    <row r="174" spans="1:6" x14ac:dyDescent="0.25">
      <c r="E174" s="75"/>
      <c r="F174" s="14"/>
    </row>
    <row r="175" spans="1:6" x14ac:dyDescent="0.25">
      <c r="E175" s="75"/>
      <c r="F175" s="14"/>
    </row>
    <row r="176" spans="1:6" x14ac:dyDescent="0.25">
      <c r="E176" s="75"/>
      <c r="F176" s="14"/>
    </row>
    <row r="177" spans="4:6" x14ac:dyDescent="0.25">
      <c r="D177" s="5"/>
      <c r="F177" s="14"/>
    </row>
    <row r="178" spans="4:6" x14ac:dyDescent="0.25">
      <c r="F178" s="14"/>
    </row>
  </sheetData>
  <autoFilter ref="A5:F161" xr:uid="{9A9A39EA-576E-4778-A59E-99D5D19F917C}"/>
  <mergeCells count="2">
    <mergeCell ref="A1:E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2024-11-15T13:00:19Z</cp:lastPrinted>
  <dcterms:created xsi:type="dcterms:W3CDTF">2015-06-05T18:17:20Z</dcterms:created>
  <dcterms:modified xsi:type="dcterms:W3CDTF">2024-11-15T13:04:19Z</dcterms:modified>
</cp:coreProperties>
</file>