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esktop\FINANCIJSKI PLAN 2025-2026-2027\"/>
    </mc:Choice>
  </mc:AlternateContent>
  <xr:revisionPtr revIDLastSave="0" documentId="13_ncr:1_{3550B2AD-EFDC-4571-9ABC-E4B1A56908E2}" xr6:coauthVersionLast="47" xr6:coauthVersionMax="47" xr10:uidLastSave="{00000000-0000-0000-0000-000000000000}"/>
  <bookViews>
    <workbookView xWindow="2250" yWindow="2250" windowWidth="21150" windowHeight="11145" xr2:uid="{00000000-000D-0000-FFFF-FFFF00000000}"/>
  </bookViews>
  <sheets>
    <sheet name="PREDLOŽAK" sheetId="7" r:id="rId1"/>
    <sheet name="08006 POSEBNI DIO" sheetId="8" r:id="rId2"/>
    <sheet name="08008 POSEBNI DIO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7" l="1"/>
  <c r="G3" i="7"/>
  <c r="C3" i="7"/>
  <c r="D10" i="7"/>
  <c r="G10" i="7"/>
  <c r="C10" i="7"/>
  <c r="D9" i="7"/>
  <c r="D50" i="7" l="1"/>
  <c r="D58" i="7"/>
  <c r="D116" i="7"/>
  <c r="D115" i="7" s="1"/>
  <c r="D112" i="7"/>
  <c r="D107" i="7"/>
  <c r="D95" i="7"/>
  <c r="D102" i="7"/>
  <c r="D75" i="7"/>
  <c r="D74" i="7" s="1"/>
  <c r="D63" i="7"/>
  <c r="D62" i="7" s="1"/>
  <c r="D42" i="7"/>
  <c r="D47" i="7"/>
  <c r="D8" i="7" l="1"/>
  <c r="D41" i="7"/>
  <c r="D94" i="7"/>
  <c r="D5" i="7" s="1"/>
  <c r="D106" i="7"/>
  <c r="D7" i="7" s="1"/>
  <c r="D91" i="7"/>
  <c r="D85" i="7"/>
  <c r="D84" i="7" s="1"/>
  <c r="D49" i="7"/>
  <c r="D31" i="7"/>
  <c r="D30" i="7" s="1"/>
  <c r="D29" i="7" s="1"/>
  <c r="D25" i="7"/>
  <c r="D19" i="7"/>
  <c r="D13" i="7"/>
  <c r="D12" i="7" s="1"/>
  <c r="D35" i="7" l="1"/>
  <c r="D6" i="7"/>
  <c r="D83" i="7"/>
  <c r="D4" i="7"/>
  <c r="D18" i="7"/>
  <c r="D17" i="7" s="1"/>
  <c r="C42" i="7" l="1"/>
  <c r="C41" i="7" s="1"/>
  <c r="C123" i="7" a="1"/>
  <c r="C123" i="7" s="1"/>
  <c r="C122" i="7" s="1"/>
  <c r="C9" i="7" s="1"/>
  <c r="G116" i="7"/>
  <c r="F116" i="7"/>
  <c r="E116" i="7"/>
  <c r="C116" i="7"/>
  <c r="C115" i="7" s="1"/>
  <c r="C75" i="7"/>
  <c r="C74" i="7" s="1"/>
  <c r="C8" i="7" s="1"/>
  <c r="C70" i="7"/>
  <c r="C63" i="7"/>
  <c r="C50" i="7"/>
  <c r="C49" i="7" s="1"/>
  <c r="C112" i="7"/>
  <c r="C107" i="7"/>
  <c r="F107" i="7"/>
  <c r="G107" i="7"/>
  <c r="E107" i="7"/>
  <c r="C102" i="7"/>
  <c r="C95" i="7"/>
  <c r="C85" i="7"/>
  <c r="C91" i="7"/>
  <c r="D11" i="7"/>
  <c r="C31" i="7"/>
  <c r="C30" i="7" s="1"/>
  <c r="C29" i="7" s="1"/>
  <c r="C25" i="7"/>
  <c r="C19" i="7"/>
  <c r="C13" i="7"/>
  <c r="C12" i="7" s="1"/>
  <c r="C11" i="7" s="1"/>
  <c r="C62" i="7" l="1"/>
  <c r="C7" i="7" s="1"/>
  <c r="C6" i="7"/>
  <c r="C35" i="7"/>
  <c r="C106" i="7"/>
  <c r="C94" i="7"/>
  <c r="C5" i="7" s="1"/>
  <c r="C84" i="7"/>
  <c r="C18" i="7"/>
  <c r="C17" i="7" s="1"/>
  <c r="C4" i="7" l="1"/>
  <c r="C83" i="7"/>
  <c r="G6" i="7" l="1"/>
  <c r="G19" i="7"/>
  <c r="G112" i="7"/>
  <c r="F112" i="7"/>
  <c r="E112" i="7"/>
  <c r="F102" i="7"/>
  <c r="G102" i="7"/>
  <c r="E102" i="7"/>
  <c r="F95" i="7"/>
  <c r="G95" i="7"/>
  <c r="E95" i="7"/>
  <c r="F85" i="7"/>
  <c r="G85" i="7"/>
  <c r="E85" i="7"/>
  <c r="F91" i="7"/>
  <c r="G91" i="7"/>
  <c r="E91" i="7"/>
  <c r="F50" i="7"/>
  <c r="E50" i="7"/>
  <c r="F58" i="7"/>
  <c r="E58" i="7"/>
  <c r="F63" i="7"/>
  <c r="G63" i="7"/>
  <c r="G35" i="7" s="1"/>
  <c r="E63" i="7"/>
  <c r="F94" i="7" l="1"/>
  <c r="F5" i="7" s="1"/>
  <c r="F49" i="7"/>
  <c r="F6" i="7" s="1"/>
  <c r="E94" i="7"/>
  <c r="E5" i="7" s="1"/>
  <c r="E84" i="7"/>
  <c r="E4" i="7" s="1"/>
  <c r="F84" i="7"/>
  <c r="F4" i="7" s="1"/>
  <c r="G94" i="7"/>
  <c r="G5" i="7" s="1"/>
  <c r="E106" i="7"/>
  <c r="G84" i="7"/>
  <c r="G4" i="7" s="1"/>
  <c r="G106" i="7"/>
  <c r="F106" i="7"/>
  <c r="E49" i="7"/>
  <c r="F35" i="7" l="1"/>
  <c r="G83" i="7"/>
  <c r="E83" i="7"/>
  <c r="E35" i="7"/>
  <c r="E6" i="7"/>
  <c r="F83" i="7"/>
  <c r="E31" i="7" l="1"/>
  <c r="E30" i="7" s="1"/>
  <c r="E29" i="7" s="1"/>
  <c r="F19" i="7" l="1"/>
  <c r="E19" i="7"/>
  <c r="F25" i="7"/>
  <c r="G25" i="7"/>
  <c r="G18" i="7" s="1"/>
  <c r="E25" i="7"/>
  <c r="F13" i="7"/>
  <c r="F12" i="7" s="1"/>
  <c r="F11" i="7" s="1"/>
  <c r="G13" i="7"/>
  <c r="G12" i="7" s="1"/>
  <c r="G11" i="7" s="1"/>
  <c r="E13" i="7"/>
  <c r="E12" i="7" s="1"/>
  <c r="E11" i="7" s="1"/>
  <c r="F3" i="7" l="1"/>
  <c r="F10" i="7"/>
  <c r="E3" i="7"/>
  <c r="E10" i="7"/>
  <c r="E18" i="7"/>
  <c r="F18" i="7"/>
  <c r="E17" i="7"/>
  <c r="G17" i="7"/>
  <c r="F1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<sst xmlns="http://schemas.openxmlformats.org/spreadsheetml/2006/main" count="5801" uniqueCount="297">
  <si>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</si>
  <si>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</si>
  <si>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</si>
  <si>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</si>
  <si>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</si>
  <si>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</si>
  <si>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</si>
  <si>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</si>
  <si>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</si>
  <si>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</si>
  <si>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</si>
  <si>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</si>
  <si>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</si>
  <si>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</si>
  <si>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</si>
  <si>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</si>
  <si>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</si>
  <si>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</si>
  <si>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</si>
  <si>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</si>
  <si>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</si>
  <si>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</si>
  <si>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</si>
  <si>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</si>
  <si>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</si>
  <si>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</si>
  <si>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</si>
  <si>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</si>
  <si>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</si>
  <si>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</si>
  <si>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</si>
  <si>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</si>
  <si>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</si>
  <si>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</si>
  <si>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</si>
  <si>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</si>
  <si>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</si>
  <si>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</si>
  <si>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</si>
  <si>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</si>
  <si>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</si>
  <si>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</si>
  <si>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</si>
  <si>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</si>
  <si>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</si>
  <si>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</si>
  <si>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</si>
  <si>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</si>
  <si>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</si>
  <si>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</si>
  <si>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</si>
  <si>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</si>
  <si>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</si>
  <si>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</si>
  <si>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</si>
  <si>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</si>
  <si>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</si>
  <si>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</si>
  <si>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</si>
  <si>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</si>
  <si>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</si>
  <si>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</si>
  <si>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</si>
  <si>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</si>
  <si>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</si>
  <si>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</si>
  <si>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</si>
  <si>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</si>
  <si>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</si>
  <si>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</si>
  <si>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</si>
  <si>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</si>
  <si>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</si>
  <si>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</si>
  <si>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</si>
  <si>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</si>
  <si>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</si>
  <si>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</si>
  <si>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</si>
  <si>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</si>
  <si>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</si>
  <si>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</si>
  <si>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</si>
  <si>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</si>
  <si>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</si>
  <si>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</si>
  <si>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</si>
  <si>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</si>
  <si>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</si>
  <si>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</si>
  <si>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</si>
  <si>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</si>
  <si>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</si>
  <si>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</si>
  <si>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</si>
  <si>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</si>
  <si>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</si>
  <si>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</si>
  <si>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</si>
  <si>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</si>
  <si>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</si>
  <si>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</si>
  <si>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</si>
  <si>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</si>
  <si>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</si>
  <si>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</si>
  <si>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</si>
  <si>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</si>
  <si>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</si>
  <si>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</si>
  <si>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</si>
  <si>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</si>
  <si>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</si>
  <si>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</si>
  <si>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</si>
  <si>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</si>
  <si>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</si>
  <si>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</si>
  <si>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</si>
  <si>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</si>
  <si>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</si>
  <si>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</si>
  <si>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</si>
  <si>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</si>
  <si>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</si>
  <si>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</si>
  <si>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</si>
  <si>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</si>
  <si>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</si>
  <si>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</si>
  <si>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</si>
  <si>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</si>
  <si>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</si>
  <si>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</si>
  <si>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</si>
  <si>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</si>
  <si>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</si>
  <si>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</si>
  <si>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</si>
  <si>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</si>
  <si>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</si>
  <si>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</si>
  <si>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</si>
  <si>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</si>
  <si>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</si>
  <si>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</si>
  <si>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</si>
  <si>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</si>
  <si>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</si>
  <si>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</si>
  <si>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</si>
  <si>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</si>
  <si>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</si>
  <si>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</si>
  <si>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</si>
  <si>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</si>
  <si>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</si>
  <si>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</si>
  <si>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</si>
  <si>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</si>
  <si>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</si>
  <si>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</si>
  <si>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</si>
  <si>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</si>
  <si>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</si>
  <si>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</si>
  <si>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</si>
  <si>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</si>
  <si>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</si>
  <si>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</si>
  <si>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</si>
  <si>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</si>
  <si>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</si>
  <si>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</si>
  <si>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</si>
  <si>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</si>
  <si>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</si>
  <si>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</si>
  <si>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</si>
  <si>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</si>
  <si>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</si>
  <si>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</si>
  <si>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</si>
  <si>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</si>
  <si>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</si>
  <si>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</si>
  <si>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</si>
  <si>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</si>
  <si>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</si>
  <si>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</si>
  <si>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</si>
  <si>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</si>
  <si>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</si>
  <si>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</si>
  <si>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</si>
  <si>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</si>
  <si>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</si>
  <si>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</si>
  <si>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</si>
  <si>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</si>
  <si>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</si>
  <si>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</si>
  <si>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</si>
  <si>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</si>
  <si>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</si>
  <si>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</si>
  <si>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</si>
  <si>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</si>
  <si>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</si>
  <si>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</si>
  <si>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</si>
  <si>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</si>
  <si>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</si>
  <si>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</si>
  <si>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</si>
  <si>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</si>
  <si>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</si>
  <si>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</si>
  <si>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</si>
  <si>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</si>
  <si>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</si>
  <si>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</si>
  <si>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</si>
  <si>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</si>
  <si>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</si>
  <si>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</si>
  <si>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</si>
  <si>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</si>
  <si>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</si>
  <si>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</si>
  <si>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</si>
  <si>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</si>
  <si>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</si>
  <si>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</si>
  <si>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</si>
  <si>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</si>
  <si>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</si>
  <si>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</si>
  <si>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</si>
  <si>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</si>
  <si>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</si>
  <si>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</si>
  <si>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</si>
  <si>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</si>
  <si>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</si>
  <si>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</si>
  <si>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</si>
  <si>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</si>
  <si>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</si>
  <si>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</si>
  <si>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</si>
  <si>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</si>
  <si>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</si>
  <si>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</si>
  <si>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</si>
  <si>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</si>
  <si>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</si>
  <si>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</si>
  <si>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</si>
  <si>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</si>
  <si>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</si>
  <si>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</si>
  <si>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</si>
  <si>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</si>
  <si>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</si>
  <si>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</si>
  <si>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</si>
  <si>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</si>
  <si>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</si>
  <si>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</si>
  <si>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</si>
  <si>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</si>
  <si>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</si>
  <si>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</si>
  <si>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</si>
  <si>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</si>
  <si>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</si>
  <si>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</si>
  <si>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</si>
  <si>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</si>
  <si>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</si>
  <si>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</si>
  <si>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</si>
  <si>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</si>
  <si>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</si>
  <si>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</si>
  <si>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</si>
  <si>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</si>
  <si>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</si>
  <si>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</si>
  <si>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</si>
  <si>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</si>
  <si>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</si>
  <si>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</si>
  <si>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</si>
  <si>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Prihodi od prodaje nefinancijske imovine</t>
  </si>
  <si>
    <t>Prodaja od nefinacijske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</si>
</sst>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2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Fill="1"/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0" fontId="14" fillId="0" borderId="8" xfId="49" quotePrefix="1" applyFill="1" applyBorder="1" applyAlignment="1">
      <alignment horizontal="left" vertical="center" indent="9"/>
    </xf>
    <xf numFmtId="0" fontId="0" fillId="0" borderId="8" xfId="0" applyFill="1" applyBorder="1"/>
    <xf numFmtId="4" fontId="0" fillId="0" borderId="0" xfId="0" applyNumberFormat="1" applyFill="1"/>
    <xf numFmtId="0" fontId="15" fillId="0" borderId="9" xfId="0" quotePrefix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6" quotePrefix="1" applyFill="1" applyBorder="1" applyAlignment="1">
      <alignment horizontal="left" vertical="center" indent="4"/>
    </xf>
    <xf numFmtId="0" fontId="2" fillId="0" borderId="8" xfId="6" quotePrefix="1" applyFill="1" applyBorder="1" applyAlignment="1">
      <alignment horizontal="left" vertical="center" indent="1"/>
    </xf>
    <xf numFmtId="0" fontId="14" fillId="0" borderId="8" xfId="49" quotePrefix="1" applyFill="1" applyBorder="1" applyAlignment="1">
      <alignment horizontal="left" vertical="center" indent="5"/>
    </xf>
    <xf numFmtId="0" fontId="14" fillId="0" borderId="8" xfId="49" quotePrefix="1" applyFill="1" applyBorder="1" applyAlignment="1">
      <alignment horizontal="center" vertical="center"/>
    </xf>
    <xf numFmtId="3" fontId="16" fillId="0" borderId="8" xfId="50" applyNumberFormat="1" applyFont="1" applyFill="1" applyBorder="1">
      <alignment horizontal="right" vertical="center"/>
    </xf>
    <xf numFmtId="1" fontId="16" fillId="0" borderId="8" xfId="50" applyNumberFormat="1" applyFont="1" applyFill="1" applyBorder="1">
      <alignment horizontal="right" vertical="center"/>
    </xf>
    <xf numFmtId="0" fontId="17" fillId="0" borderId="8" xfId="0" applyFont="1" applyFill="1" applyBorder="1"/>
    <xf numFmtId="3" fontId="17" fillId="0" borderId="8" xfId="0" applyNumberFormat="1" applyFont="1" applyFill="1" applyBorder="1"/>
    <xf numFmtId="1" fontId="17" fillId="0" borderId="8" xfId="0" applyNumberFormat="1" applyFont="1" applyFill="1" applyBorder="1"/>
    <xf numFmtId="3" fontId="18" fillId="0" borderId="8" xfId="50" applyNumberFormat="1" applyFont="1" applyFill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ColWidth="9.140625" defaultRowHeight="15" x14ac:dyDescent="0.25"/>
  <cols>
    <col min="1" max="1" width="17.28515625" style="6" customWidth="1"/>
    <col min="2" max="2" width="51.42578125" style="6" customWidth="1"/>
    <col min="3" max="7" width="13.28515625" style="6" customWidth="1"/>
    <col min="8" max="16384" width="9.140625" style="6"/>
  </cols>
  <sheetData>
    <row r="2" spans="1:7" ht="51" x14ac:dyDescent="0.25">
      <c r="A2" s="12" t="s">
        <v>283</v>
      </c>
      <c r="B2" s="12" t="s">
        <v>284</v>
      </c>
      <c r="C2" s="12" t="s">
        <v>286</v>
      </c>
      <c r="D2" s="12" t="s">
        <v>287</v>
      </c>
      <c r="E2" s="13" t="s">
        <v>288</v>
      </c>
      <c r="F2" s="13" t="s">
        <v>289</v>
      </c>
      <c r="G2" s="13" t="s">
        <v>290</v>
      </c>
    </row>
    <row r="3" spans="1:7" x14ac:dyDescent="0.25">
      <c r="A3" s="7">
        <v>11</v>
      </c>
      <c r="B3" s="8" t="s">
        <v>2</v>
      </c>
      <c r="C3" s="18">
        <f>C11+C18+C29</f>
        <v>2663681</v>
      </c>
      <c r="D3" s="18">
        <f t="shared" ref="D3:G3" si="0">D11+D18+D29</f>
        <v>3333622</v>
      </c>
      <c r="E3" s="18">
        <f t="shared" si="0"/>
        <v>3408650</v>
      </c>
      <c r="F3" s="18">
        <f t="shared" si="0"/>
        <v>3420878</v>
      </c>
      <c r="G3" s="18">
        <f t="shared" si="0"/>
        <v>3436534</v>
      </c>
    </row>
    <row r="4" spans="1:7" x14ac:dyDescent="0.25">
      <c r="A4" s="7">
        <v>31</v>
      </c>
      <c r="B4" s="8" t="s">
        <v>37</v>
      </c>
      <c r="C4" s="18">
        <f>C84</f>
        <v>159864</v>
      </c>
      <c r="D4" s="18">
        <f>D84</f>
        <v>180000</v>
      </c>
      <c r="E4" s="18">
        <f>E84</f>
        <v>183229</v>
      </c>
      <c r="F4" s="18">
        <f t="shared" ref="F4:G4" si="1">F84</f>
        <v>200000</v>
      </c>
      <c r="G4" s="18">
        <f t="shared" si="1"/>
        <v>210000</v>
      </c>
    </row>
    <row r="5" spans="1:7" x14ac:dyDescent="0.25">
      <c r="A5" s="7">
        <v>43</v>
      </c>
      <c r="B5" s="8" t="s">
        <v>29</v>
      </c>
      <c r="C5" s="18">
        <f>C94+C41</f>
        <v>412458</v>
      </c>
      <c r="D5" s="18">
        <f>D94+D41</f>
        <v>497378</v>
      </c>
      <c r="E5" s="18">
        <f>E94</f>
        <v>380105</v>
      </c>
      <c r="F5" s="18">
        <f t="shared" ref="F5:G5" si="2">F94</f>
        <v>410000</v>
      </c>
      <c r="G5" s="18">
        <f t="shared" si="2"/>
        <v>420000</v>
      </c>
    </row>
    <row r="6" spans="1:7" x14ac:dyDescent="0.25">
      <c r="A6" s="7">
        <v>51</v>
      </c>
      <c r="B6" s="8" t="s">
        <v>31</v>
      </c>
      <c r="C6" s="18">
        <f>C49</f>
        <v>29609</v>
      </c>
      <c r="D6" s="18">
        <f>D49</f>
        <v>98640</v>
      </c>
      <c r="E6" s="18">
        <f>E49</f>
        <v>270932</v>
      </c>
      <c r="F6" s="18">
        <f t="shared" ref="F6:G6" si="3">F49</f>
        <v>144732</v>
      </c>
      <c r="G6" s="18">
        <f t="shared" si="3"/>
        <v>0</v>
      </c>
    </row>
    <row r="7" spans="1:7" x14ac:dyDescent="0.25">
      <c r="A7" s="7">
        <v>52</v>
      </c>
      <c r="B7" s="8" t="s">
        <v>32</v>
      </c>
      <c r="C7" s="18">
        <f>C62+C106</f>
        <v>297978</v>
      </c>
      <c r="D7" s="18">
        <f>D62+D106</f>
        <v>357111</v>
      </c>
      <c r="E7" s="18">
        <v>219290</v>
      </c>
      <c r="F7" s="18">
        <v>165270</v>
      </c>
      <c r="G7" s="18">
        <v>75298</v>
      </c>
    </row>
    <row r="8" spans="1:7" ht="15.75" customHeight="1" x14ac:dyDescent="0.25">
      <c r="A8" s="7">
        <v>61</v>
      </c>
      <c r="B8" s="8" t="s">
        <v>33</v>
      </c>
      <c r="C8" s="18">
        <f>C74+C115</f>
        <v>55294</v>
      </c>
      <c r="D8" s="18">
        <f>D74+D115</f>
        <v>25547</v>
      </c>
      <c r="E8" s="18"/>
      <c r="F8" s="18"/>
      <c r="G8" s="18"/>
    </row>
    <row r="9" spans="1:7" ht="15.75" customHeight="1" x14ac:dyDescent="0.25">
      <c r="A9" s="7">
        <v>71</v>
      </c>
      <c r="B9" s="8" t="s">
        <v>296</v>
      </c>
      <c r="C9" s="18">
        <f>C122</f>
        <v>158</v>
      </c>
      <c r="D9" s="18">
        <f>D122</f>
        <v>0</v>
      </c>
      <c r="E9" s="18"/>
      <c r="F9" s="18"/>
      <c r="G9" s="18"/>
    </row>
    <row r="10" spans="1:7" x14ac:dyDescent="0.25">
      <c r="A10" s="14" t="s">
        <v>280</v>
      </c>
      <c r="B10" s="15" t="s">
        <v>281</v>
      </c>
      <c r="C10" s="18">
        <f>C11+C35+C83+C17+C29</f>
        <v>3619042</v>
      </c>
      <c r="D10" s="18">
        <f t="shared" ref="D10:G10" si="4">D11+D35+D83+D17+D29</f>
        <v>4492298</v>
      </c>
      <c r="E10" s="18">
        <f t="shared" si="4"/>
        <v>4461021</v>
      </c>
      <c r="F10" s="18">
        <f t="shared" si="4"/>
        <v>4340880</v>
      </c>
      <c r="G10" s="18">
        <f t="shared" si="4"/>
        <v>4141832</v>
      </c>
    </row>
    <row r="11" spans="1:7" x14ac:dyDescent="0.25">
      <c r="A11" s="16" t="s">
        <v>3</v>
      </c>
      <c r="B11" s="8" t="s">
        <v>4</v>
      </c>
      <c r="C11" s="18">
        <f>C12</f>
        <v>2436833</v>
      </c>
      <c r="D11" s="18">
        <f t="shared" ref="D11:G11" si="5">D12</f>
        <v>3008448</v>
      </c>
      <c r="E11" s="18">
        <f t="shared" si="5"/>
        <v>3160966</v>
      </c>
      <c r="F11" s="18">
        <f t="shared" si="5"/>
        <v>3176544</v>
      </c>
      <c r="G11" s="18">
        <f t="shared" si="5"/>
        <v>3192200</v>
      </c>
    </row>
    <row r="12" spans="1:7" x14ac:dyDescent="0.25">
      <c r="A12" s="7" t="s">
        <v>268</v>
      </c>
      <c r="B12" s="8" t="s">
        <v>2</v>
      </c>
      <c r="C12" s="18">
        <f>C13</f>
        <v>2436833</v>
      </c>
      <c r="D12" s="18">
        <f>D13</f>
        <v>3008448</v>
      </c>
      <c r="E12" s="18">
        <f>E13</f>
        <v>3160966</v>
      </c>
      <c r="F12" s="18">
        <f t="shared" ref="F12:G12" si="6">F13</f>
        <v>3176544</v>
      </c>
      <c r="G12" s="18">
        <f t="shared" si="6"/>
        <v>3192200</v>
      </c>
    </row>
    <row r="13" spans="1:7" x14ac:dyDescent="0.25">
      <c r="A13" s="7">
        <v>3</v>
      </c>
      <c r="B13" s="8" t="s">
        <v>285</v>
      </c>
      <c r="C13" s="18">
        <f>C14+C15</f>
        <v>2436833</v>
      </c>
      <c r="D13" s="23">
        <f>D14+D15</f>
        <v>3008448</v>
      </c>
      <c r="E13" s="18">
        <f>E14+E15</f>
        <v>3160966</v>
      </c>
      <c r="F13" s="18">
        <f t="shared" ref="F13:G13" si="7">F14+F15</f>
        <v>3176544</v>
      </c>
      <c r="G13" s="18">
        <f t="shared" si="7"/>
        <v>3192200</v>
      </c>
    </row>
    <row r="14" spans="1:7" x14ac:dyDescent="0.25">
      <c r="A14" s="9" t="s">
        <v>36</v>
      </c>
      <c r="B14" s="8" t="s">
        <v>270</v>
      </c>
      <c r="C14" s="18">
        <v>2391938</v>
      </c>
      <c r="D14" s="23">
        <v>2965150</v>
      </c>
      <c r="E14" s="18">
        <v>3115667</v>
      </c>
      <c r="F14" s="18">
        <v>3131245</v>
      </c>
      <c r="G14" s="18">
        <v>3146901</v>
      </c>
    </row>
    <row r="15" spans="1:7" x14ac:dyDescent="0.25">
      <c r="A15" s="9" t="s">
        <v>226</v>
      </c>
      <c r="B15" s="8" t="s">
        <v>269</v>
      </c>
      <c r="C15" s="18">
        <v>44895</v>
      </c>
      <c r="D15" s="23">
        <v>43298</v>
      </c>
      <c r="E15" s="18">
        <v>45299</v>
      </c>
      <c r="F15" s="18">
        <v>45299</v>
      </c>
      <c r="G15" s="18">
        <v>45299</v>
      </c>
    </row>
    <row r="16" spans="1:7" x14ac:dyDescent="0.25">
      <c r="A16" s="9" t="s">
        <v>231</v>
      </c>
      <c r="B16" s="8" t="s">
        <v>276</v>
      </c>
      <c r="C16" s="18"/>
      <c r="D16" s="18"/>
      <c r="E16" s="18"/>
      <c r="F16" s="18"/>
      <c r="G16" s="18"/>
    </row>
    <row r="17" spans="1:7" x14ac:dyDescent="0.25">
      <c r="A17" s="16" t="s">
        <v>24</v>
      </c>
      <c r="B17" s="8" t="s">
        <v>25</v>
      </c>
      <c r="C17" s="18">
        <f>C18</f>
        <v>195824</v>
      </c>
      <c r="D17" s="18">
        <f>D18</f>
        <v>299396</v>
      </c>
      <c r="E17" s="18">
        <f>E19+E25</f>
        <v>244334</v>
      </c>
      <c r="F17" s="18">
        <f t="shared" ref="F17:G17" si="8">F19+F25</f>
        <v>244334</v>
      </c>
      <c r="G17" s="18">
        <f t="shared" si="8"/>
        <v>244334</v>
      </c>
    </row>
    <row r="18" spans="1:7" x14ac:dyDescent="0.25">
      <c r="A18" s="7" t="s">
        <v>268</v>
      </c>
      <c r="B18" s="8" t="s">
        <v>2</v>
      </c>
      <c r="C18" s="18">
        <f>C19+C25</f>
        <v>195824</v>
      </c>
      <c r="D18" s="18">
        <f>D19+D25</f>
        <v>299396</v>
      </c>
      <c r="E18" s="18">
        <f>E19+E25</f>
        <v>244334</v>
      </c>
      <c r="F18" s="18">
        <f t="shared" ref="F18:G18" si="9">F19+F25</f>
        <v>244334</v>
      </c>
      <c r="G18" s="18">
        <f t="shared" si="9"/>
        <v>244334</v>
      </c>
    </row>
    <row r="19" spans="1:7" x14ac:dyDescent="0.25">
      <c r="A19" s="7">
        <v>3</v>
      </c>
      <c r="B19" s="8" t="s">
        <v>285</v>
      </c>
      <c r="C19" s="18">
        <f>C21+C22</f>
        <v>193167</v>
      </c>
      <c r="D19" s="18">
        <f>D21+D22</f>
        <v>269396</v>
      </c>
      <c r="E19" s="18">
        <f>E21+E22</f>
        <v>202834</v>
      </c>
      <c r="F19" s="18">
        <f t="shared" ref="F19:G19" si="10">F21+F22</f>
        <v>203600</v>
      </c>
      <c r="G19" s="18">
        <f t="shared" si="10"/>
        <v>206038</v>
      </c>
    </row>
    <row r="20" spans="1:7" x14ac:dyDescent="0.25">
      <c r="A20" s="9" t="s">
        <v>36</v>
      </c>
      <c r="B20" s="8" t="s">
        <v>270</v>
      </c>
      <c r="C20" s="18"/>
      <c r="D20" s="18"/>
      <c r="E20" s="18"/>
      <c r="F20" s="18"/>
      <c r="G20" s="18"/>
    </row>
    <row r="21" spans="1:7" x14ac:dyDescent="0.25">
      <c r="A21" s="9" t="s">
        <v>226</v>
      </c>
      <c r="B21" s="8" t="s">
        <v>269</v>
      </c>
      <c r="C21" s="18">
        <v>192176</v>
      </c>
      <c r="D21" s="18">
        <v>268396</v>
      </c>
      <c r="E21" s="18">
        <v>201834</v>
      </c>
      <c r="F21" s="18">
        <v>202600</v>
      </c>
      <c r="G21" s="18">
        <v>205038</v>
      </c>
    </row>
    <row r="22" spans="1:7" x14ac:dyDescent="0.25">
      <c r="A22" s="9" t="s">
        <v>227</v>
      </c>
      <c r="B22" s="8" t="s">
        <v>271</v>
      </c>
      <c r="C22" s="18">
        <v>991</v>
      </c>
      <c r="D22" s="18">
        <v>1000</v>
      </c>
      <c r="E22" s="18">
        <v>1000</v>
      </c>
      <c r="F22" s="18">
        <v>1000</v>
      </c>
      <c r="G22" s="18">
        <v>1000</v>
      </c>
    </row>
    <row r="23" spans="1:7" x14ac:dyDescent="0.25">
      <c r="A23" s="9" t="s">
        <v>228</v>
      </c>
      <c r="B23" s="8" t="s">
        <v>272</v>
      </c>
      <c r="C23" s="18"/>
      <c r="D23" s="18"/>
      <c r="E23" s="18"/>
      <c r="F23" s="18"/>
      <c r="G23" s="18"/>
    </row>
    <row r="24" spans="1:7" x14ac:dyDescent="0.25">
      <c r="A24" s="9" t="s">
        <v>231</v>
      </c>
      <c r="B24" s="8" t="s">
        <v>276</v>
      </c>
      <c r="C24" s="18"/>
      <c r="D24" s="18"/>
      <c r="E24" s="18"/>
      <c r="F24" s="18"/>
      <c r="G24" s="18"/>
    </row>
    <row r="25" spans="1:7" x14ac:dyDescent="0.25">
      <c r="A25" s="7">
        <v>4</v>
      </c>
      <c r="B25" s="8" t="s">
        <v>294</v>
      </c>
      <c r="C25" s="18">
        <f>C26+C27</f>
        <v>2657</v>
      </c>
      <c r="D25" s="18">
        <f>D26+D27</f>
        <v>30000</v>
      </c>
      <c r="E25" s="18">
        <f>E26+E27</f>
        <v>41500</v>
      </c>
      <c r="F25" s="18">
        <f t="shared" ref="F25:G25" si="11">F26+F27</f>
        <v>40734</v>
      </c>
      <c r="G25" s="18">
        <f t="shared" si="11"/>
        <v>38296</v>
      </c>
    </row>
    <row r="26" spans="1:7" x14ac:dyDescent="0.25">
      <c r="A26" s="9" t="s">
        <v>229</v>
      </c>
      <c r="B26" s="8" t="s">
        <v>279</v>
      </c>
      <c r="C26" s="18">
        <v>1220</v>
      </c>
      <c r="D26" s="18"/>
      <c r="E26" s="18">
        <v>5000</v>
      </c>
      <c r="F26" s="18">
        <v>5000</v>
      </c>
      <c r="G26" s="18">
        <v>5000</v>
      </c>
    </row>
    <row r="27" spans="1:7" x14ac:dyDescent="0.25">
      <c r="A27" s="9" t="s">
        <v>230</v>
      </c>
      <c r="B27" s="8" t="s">
        <v>273</v>
      </c>
      <c r="C27" s="18">
        <v>1437</v>
      </c>
      <c r="D27" s="18">
        <v>30000</v>
      </c>
      <c r="E27" s="18">
        <v>36500</v>
      </c>
      <c r="F27" s="18">
        <v>35734</v>
      </c>
      <c r="G27" s="18">
        <v>33296</v>
      </c>
    </row>
    <row r="28" spans="1:7" x14ac:dyDescent="0.25">
      <c r="A28" s="9" t="s">
        <v>232</v>
      </c>
      <c r="B28" s="8" t="s">
        <v>274</v>
      </c>
      <c r="C28" s="18"/>
      <c r="D28" s="18"/>
      <c r="E28" s="18"/>
      <c r="F28" s="18"/>
      <c r="G28" s="18"/>
    </row>
    <row r="29" spans="1:7" x14ac:dyDescent="0.25">
      <c r="A29" s="17" t="s">
        <v>22</v>
      </c>
      <c r="B29" s="8" t="s">
        <v>23</v>
      </c>
      <c r="C29" s="18">
        <f t="shared" ref="C29:E30" si="12">C30</f>
        <v>31024</v>
      </c>
      <c r="D29" s="18">
        <f t="shared" si="12"/>
        <v>25778</v>
      </c>
      <c r="E29" s="18">
        <f t="shared" si="12"/>
        <v>3350</v>
      </c>
      <c r="F29" s="18"/>
      <c r="G29" s="18"/>
    </row>
    <row r="30" spans="1:7" x14ac:dyDescent="0.25">
      <c r="A30" s="7" t="s">
        <v>268</v>
      </c>
      <c r="B30" s="8" t="s">
        <v>2</v>
      </c>
      <c r="C30" s="18">
        <f t="shared" si="12"/>
        <v>31024</v>
      </c>
      <c r="D30" s="18">
        <f t="shared" si="12"/>
        <v>25778</v>
      </c>
      <c r="E30" s="18">
        <f t="shared" si="12"/>
        <v>3350</v>
      </c>
      <c r="F30" s="18"/>
      <c r="G30" s="18"/>
    </row>
    <row r="31" spans="1:7" x14ac:dyDescent="0.25">
      <c r="A31" s="7">
        <v>3</v>
      </c>
      <c r="B31" s="8"/>
      <c r="C31" s="18">
        <f>C32+C33+C34</f>
        <v>31024</v>
      </c>
      <c r="D31" s="18">
        <f>D32+D33+D34</f>
        <v>25778</v>
      </c>
      <c r="E31" s="18">
        <f>E32+E33+E34</f>
        <v>3350</v>
      </c>
      <c r="F31" s="18"/>
      <c r="G31" s="18"/>
    </row>
    <row r="32" spans="1:7" x14ac:dyDescent="0.25">
      <c r="A32" s="9" t="s">
        <v>36</v>
      </c>
      <c r="B32" s="8" t="s">
        <v>270</v>
      </c>
      <c r="C32" s="18">
        <v>18400</v>
      </c>
      <c r="D32" s="18">
        <v>19906</v>
      </c>
      <c r="E32" s="18">
        <v>2350</v>
      </c>
      <c r="F32" s="18"/>
      <c r="G32" s="18"/>
    </row>
    <row r="33" spans="1:7" x14ac:dyDescent="0.25">
      <c r="A33" s="9" t="s">
        <v>226</v>
      </c>
      <c r="B33" s="8" t="s">
        <v>269</v>
      </c>
      <c r="C33" s="18">
        <v>6313</v>
      </c>
      <c r="D33" s="18">
        <v>2629</v>
      </c>
      <c r="E33" s="18">
        <v>500</v>
      </c>
      <c r="F33" s="18"/>
      <c r="G33" s="18"/>
    </row>
    <row r="34" spans="1:7" x14ac:dyDescent="0.25">
      <c r="A34" s="9" t="s">
        <v>227</v>
      </c>
      <c r="B34" s="8" t="s">
        <v>271</v>
      </c>
      <c r="C34" s="18">
        <v>6311</v>
      </c>
      <c r="D34" s="18">
        <v>3243</v>
      </c>
      <c r="E34" s="18">
        <v>500</v>
      </c>
      <c r="F34" s="18"/>
      <c r="G34" s="18"/>
    </row>
    <row r="35" spans="1:7" x14ac:dyDescent="0.25">
      <c r="A35" s="16" t="s">
        <v>34</v>
      </c>
      <c r="B35" s="8" t="s">
        <v>35</v>
      </c>
      <c r="C35" s="18">
        <f>C49+C62+C74+C41</f>
        <v>135792</v>
      </c>
      <c r="D35" s="18">
        <f>D36+D41+D49+D62+D74</f>
        <v>242217</v>
      </c>
      <c r="E35" s="18">
        <f>E49+E63</f>
        <v>273501</v>
      </c>
      <c r="F35" s="18">
        <f>F49+F63</f>
        <v>146274</v>
      </c>
      <c r="G35" s="18">
        <f>G49+G63</f>
        <v>1028</v>
      </c>
    </row>
    <row r="36" spans="1:7" x14ac:dyDescent="0.25">
      <c r="A36" s="7" t="s">
        <v>36</v>
      </c>
      <c r="B36" s="8" t="s">
        <v>37</v>
      </c>
      <c r="C36" s="18"/>
      <c r="D36" s="18"/>
      <c r="E36" s="18"/>
      <c r="F36" s="18"/>
      <c r="G36" s="18"/>
    </row>
    <row r="37" spans="1:7" x14ac:dyDescent="0.25">
      <c r="A37" s="7">
        <v>3</v>
      </c>
      <c r="B37" s="8" t="s">
        <v>285</v>
      </c>
      <c r="C37" s="18"/>
      <c r="D37" s="18"/>
      <c r="E37" s="18"/>
      <c r="F37" s="18"/>
      <c r="G37" s="18"/>
    </row>
    <row r="38" spans="1:7" x14ac:dyDescent="0.25">
      <c r="A38" s="9" t="s">
        <v>36</v>
      </c>
      <c r="B38" s="8" t="s">
        <v>270</v>
      </c>
      <c r="C38" s="18"/>
      <c r="D38" s="18"/>
      <c r="E38" s="18"/>
      <c r="F38" s="18"/>
      <c r="G38" s="18"/>
    </row>
    <row r="39" spans="1:7" x14ac:dyDescent="0.25">
      <c r="A39" s="9" t="s">
        <v>226</v>
      </c>
      <c r="B39" s="8" t="s">
        <v>269</v>
      </c>
      <c r="C39" s="18"/>
      <c r="D39" s="18"/>
      <c r="E39" s="18"/>
      <c r="F39" s="18"/>
      <c r="G39" s="18"/>
    </row>
    <row r="40" spans="1:7" x14ac:dyDescent="0.25">
      <c r="A40" s="9" t="s">
        <v>227</v>
      </c>
      <c r="B40" s="8" t="s">
        <v>271</v>
      </c>
      <c r="C40" s="18"/>
      <c r="D40" s="18"/>
      <c r="E40" s="18"/>
      <c r="F40" s="18"/>
      <c r="G40" s="18"/>
    </row>
    <row r="41" spans="1:7" x14ac:dyDescent="0.25">
      <c r="A41" s="7" t="s">
        <v>28</v>
      </c>
      <c r="B41" s="8" t="s">
        <v>29</v>
      </c>
      <c r="C41" s="18">
        <f>C42</f>
        <v>37785</v>
      </c>
      <c r="D41" s="18">
        <f>D42+D47</f>
        <v>93378</v>
      </c>
      <c r="E41" s="18"/>
      <c r="F41" s="18"/>
      <c r="G41" s="18"/>
    </row>
    <row r="42" spans="1:7" x14ac:dyDescent="0.25">
      <c r="A42" s="7">
        <v>3</v>
      </c>
      <c r="B42" s="8" t="s">
        <v>285</v>
      </c>
      <c r="C42" s="18">
        <f>C43+C44</f>
        <v>37785</v>
      </c>
      <c r="D42" s="18">
        <f>D43+D44</f>
        <v>33378</v>
      </c>
      <c r="E42" s="18"/>
      <c r="F42" s="18"/>
      <c r="G42" s="18"/>
    </row>
    <row r="43" spans="1:7" x14ac:dyDescent="0.25">
      <c r="A43" s="9" t="s">
        <v>36</v>
      </c>
      <c r="B43" s="8" t="s">
        <v>270</v>
      </c>
      <c r="C43" s="18">
        <v>22811</v>
      </c>
      <c r="D43" s="18">
        <v>33378</v>
      </c>
      <c r="E43" s="18"/>
      <c r="F43" s="18"/>
      <c r="G43" s="18"/>
    </row>
    <row r="44" spans="1:7" x14ac:dyDescent="0.25">
      <c r="A44" s="9" t="s">
        <v>226</v>
      </c>
      <c r="B44" s="8" t="s">
        <v>269</v>
      </c>
      <c r="C44" s="18">
        <v>14974</v>
      </c>
      <c r="D44" s="18"/>
      <c r="E44" s="18"/>
      <c r="F44" s="18"/>
      <c r="G44" s="18"/>
    </row>
    <row r="45" spans="1:7" x14ac:dyDescent="0.25">
      <c r="A45" s="9" t="s">
        <v>227</v>
      </c>
      <c r="B45" s="8" t="s">
        <v>271</v>
      </c>
      <c r="C45" s="18"/>
      <c r="D45" s="18"/>
      <c r="E45" s="18"/>
      <c r="F45" s="18"/>
      <c r="G45" s="18"/>
    </row>
    <row r="46" spans="1:7" x14ac:dyDescent="0.25">
      <c r="A46" s="9" t="s">
        <v>228</v>
      </c>
      <c r="B46" s="8" t="s">
        <v>272</v>
      </c>
      <c r="C46" s="18"/>
      <c r="D46" s="18"/>
      <c r="E46" s="18"/>
      <c r="F46" s="18"/>
      <c r="G46" s="18"/>
    </row>
    <row r="47" spans="1:7" x14ac:dyDescent="0.25">
      <c r="A47" s="7">
        <v>4</v>
      </c>
      <c r="B47" s="8" t="s">
        <v>294</v>
      </c>
      <c r="C47" s="18"/>
      <c r="D47" s="18">
        <f>D48</f>
        <v>60000</v>
      </c>
      <c r="E47" s="18"/>
      <c r="F47" s="18"/>
      <c r="G47" s="18"/>
    </row>
    <row r="48" spans="1:7" x14ac:dyDescent="0.25">
      <c r="A48" s="9" t="s">
        <v>230</v>
      </c>
      <c r="B48" s="8" t="s">
        <v>273</v>
      </c>
      <c r="C48" s="18"/>
      <c r="D48" s="18">
        <v>60000</v>
      </c>
      <c r="E48" s="18"/>
      <c r="F48" s="18"/>
      <c r="G48" s="18"/>
    </row>
    <row r="49" spans="1:7" x14ac:dyDescent="0.25">
      <c r="A49" s="7" t="s">
        <v>30</v>
      </c>
      <c r="B49" s="8" t="s">
        <v>31</v>
      </c>
      <c r="C49" s="18">
        <f>C50</f>
        <v>29609</v>
      </c>
      <c r="D49" s="18">
        <f>D50</f>
        <v>98640</v>
      </c>
      <c r="E49" s="18">
        <f>E50+E58</f>
        <v>270932</v>
      </c>
      <c r="F49" s="18">
        <f>F50+F58</f>
        <v>144732</v>
      </c>
      <c r="G49" s="18"/>
    </row>
    <row r="50" spans="1:7" x14ac:dyDescent="0.25">
      <c r="A50" s="7">
        <v>3</v>
      </c>
      <c r="B50" s="8" t="s">
        <v>285</v>
      </c>
      <c r="C50" s="18">
        <f>C51+C52</f>
        <v>29609</v>
      </c>
      <c r="D50" s="18">
        <f>D51+D52+D58</f>
        <v>98640</v>
      </c>
      <c r="E50" s="18">
        <f>E51+E52</f>
        <v>247746</v>
      </c>
      <c r="F50" s="18">
        <f>F51+F52</f>
        <v>129320</v>
      </c>
      <c r="G50" s="18"/>
    </row>
    <row r="51" spans="1:7" x14ac:dyDescent="0.25">
      <c r="A51" s="9" t="s">
        <v>36</v>
      </c>
      <c r="B51" s="8" t="s">
        <v>270</v>
      </c>
      <c r="C51" s="18">
        <v>18006</v>
      </c>
      <c r="D51" s="18">
        <v>46499</v>
      </c>
      <c r="E51" s="18">
        <v>160578</v>
      </c>
      <c r="F51" s="18">
        <v>86208</v>
      </c>
      <c r="G51" s="18"/>
    </row>
    <row r="52" spans="1:7" x14ac:dyDescent="0.25">
      <c r="A52" s="9" t="s">
        <v>226</v>
      </c>
      <c r="B52" s="8" t="s">
        <v>269</v>
      </c>
      <c r="C52" s="18">
        <v>11603</v>
      </c>
      <c r="D52" s="18">
        <v>46821</v>
      </c>
      <c r="E52" s="18">
        <v>87168</v>
      </c>
      <c r="F52" s="18">
        <v>43112</v>
      </c>
      <c r="G52" s="18"/>
    </row>
    <row r="53" spans="1:7" x14ac:dyDescent="0.25">
      <c r="A53" s="9" t="s">
        <v>227</v>
      </c>
      <c r="B53" s="8" t="s">
        <v>271</v>
      </c>
      <c r="C53" s="18"/>
      <c r="D53" s="18"/>
      <c r="E53" s="18"/>
      <c r="F53" s="18"/>
      <c r="G53" s="18"/>
    </row>
    <row r="54" spans="1:7" x14ac:dyDescent="0.25">
      <c r="A54" s="9" t="s">
        <v>235</v>
      </c>
      <c r="B54" s="8" t="s">
        <v>277</v>
      </c>
      <c r="C54" s="18"/>
      <c r="D54" s="18"/>
      <c r="E54" s="18"/>
      <c r="F54" s="18"/>
      <c r="G54" s="18"/>
    </row>
    <row r="55" spans="1:7" x14ac:dyDescent="0.25">
      <c r="A55" s="9" t="s">
        <v>233</v>
      </c>
      <c r="B55" s="8" t="s">
        <v>275</v>
      </c>
      <c r="C55" s="18"/>
      <c r="D55" s="18"/>
      <c r="E55" s="18"/>
      <c r="F55" s="18"/>
      <c r="G55" s="18"/>
    </row>
    <row r="56" spans="1:7" x14ac:dyDescent="0.25">
      <c r="A56" s="9" t="s">
        <v>228</v>
      </c>
      <c r="B56" s="8" t="s">
        <v>272</v>
      </c>
      <c r="C56" s="18"/>
      <c r="D56" s="18"/>
      <c r="E56" s="18"/>
      <c r="F56" s="18"/>
      <c r="G56" s="18"/>
    </row>
    <row r="57" spans="1:7" x14ac:dyDescent="0.25">
      <c r="A57" s="9" t="s">
        <v>231</v>
      </c>
      <c r="B57" s="8" t="s">
        <v>276</v>
      </c>
      <c r="C57" s="18"/>
      <c r="D57" s="18"/>
      <c r="E57" s="18"/>
      <c r="F57" s="18"/>
      <c r="G57" s="18"/>
    </row>
    <row r="58" spans="1:7" x14ac:dyDescent="0.25">
      <c r="A58" s="7">
        <v>4</v>
      </c>
      <c r="B58" s="8" t="s">
        <v>294</v>
      </c>
      <c r="C58" s="18"/>
      <c r="D58" s="18">
        <f>D60</f>
        <v>5320</v>
      </c>
      <c r="E58" s="18">
        <f>E60</f>
        <v>23186</v>
      </c>
      <c r="F58" s="18">
        <f>F59+F60</f>
        <v>15412</v>
      </c>
      <c r="G58" s="18"/>
    </row>
    <row r="59" spans="1:7" x14ac:dyDescent="0.25">
      <c r="A59" s="9" t="s">
        <v>229</v>
      </c>
      <c r="B59" s="8" t="s">
        <v>279</v>
      </c>
      <c r="C59" s="18"/>
      <c r="D59" s="18"/>
      <c r="E59" s="18"/>
      <c r="F59" s="18">
        <v>2000</v>
      </c>
      <c r="G59" s="18"/>
    </row>
    <row r="60" spans="1:7" x14ac:dyDescent="0.25">
      <c r="A60" s="9" t="s">
        <v>230</v>
      </c>
      <c r="B60" s="8" t="s">
        <v>273</v>
      </c>
      <c r="C60" s="18"/>
      <c r="D60" s="18">
        <v>5320</v>
      </c>
      <c r="E60" s="18">
        <v>23186</v>
      </c>
      <c r="F60" s="18">
        <v>13412</v>
      </c>
      <c r="G60" s="18"/>
    </row>
    <row r="61" spans="1:7" x14ac:dyDescent="0.25">
      <c r="A61" s="9" t="s">
        <v>232</v>
      </c>
      <c r="B61" s="8" t="s">
        <v>274</v>
      </c>
      <c r="C61" s="18"/>
      <c r="D61" s="18"/>
      <c r="E61" s="18"/>
      <c r="F61" s="18"/>
      <c r="G61" s="18"/>
    </row>
    <row r="62" spans="1:7" x14ac:dyDescent="0.25">
      <c r="A62" s="7" t="s">
        <v>278</v>
      </c>
      <c r="B62" s="8" t="s">
        <v>32</v>
      </c>
      <c r="C62" s="18">
        <f>C63+C70</f>
        <v>28351</v>
      </c>
      <c r="D62" s="18">
        <f>D63+D70</f>
        <v>32952</v>
      </c>
      <c r="E62" s="18"/>
      <c r="F62" s="18"/>
      <c r="G62" s="18"/>
    </row>
    <row r="63" spans="1:7" x14ac:dyDescent="0.25">
      <c r="A63" s="7">
        <v>3</v>
      </c>
      <c r="B63" s="8" t="s">
        <v>285</v>
      </c>
      <c r="C63" s="18">
        <f>C64+C65</f>
        <v>27983</v>
      </c>
      <c r="D63" s="18">
        <f>D64+D65</f>
        <v>32952</v>
      </c>
      <c r="E63" s="18">
        <f>E65</f>
        <v>2569</v>
      </c>
      <c r="F63" s="18">
        <f t="shared" ref="F63:G63" si="13">F65</f>
        <v>1542</v>
      </c>
      <c r="G63" s="18">
        <f t="shared" si="13"/>
        <v>1028</v>
      </c>
    </row>
    <row r="64" spans="1:7" x14ac:dyDescent="0.25">
      <c r="A64" s="9" t="s">
        <v>36</v>
      </c>
      <c r="B64" s="8" t="s">
        <v>270</v>
      </c>
      <c r="C64" s="18">
        <v>5108</v>
      </c>
      <c r="D64" s="18">
        <v>28211</v>
      </c>
      <c r="E64" s="18"/>
      <c r="F64" s="18"/>
      <c r="G64" s="18"/>
    </row>
    <row r="65" spans="1:7" x14ac:dyDescent="0.25">
      <c r="A65" s="9" t="s">
        <v>226</v>
      </c>
      <c r="B65" s="8" t="s">
        <v>269</v>
      </c>
      <c r="C65" s="18">
        <v>22875</v>
      </c>
      <c r="D65" s="18">
        <v>4741</v>
      </c>
      <c r="E65" s="18">
        <v>2569</v>
      </c>
      <c r="F65" s="18">
        <v>1542</v>
      </c>
      <c r="G65" s="18">
        <v>1028</v>
      </c>
    </row>
    <row r="66" spans="1:7" x14ac:dyDescent="0.25">
      <c r="A66" s="9" t="s">
        <v>227</v>
      </c>
      <c r="B66" s="8" t="s">
        <v>271</v>
      </c>
      <c r="C66" s="18"/>
      <c r="D66" s="18"/>
      <c r="E66" s="18"/>
      <c r="F66" s="18"/>
      <c r="G66" s="18"/>
    </row>
    <row r="67" spans="1:7" x14ac:dyDescent="0.25">
      <c r="A67" s="9" t="s">
        <v>233</v>
      </c>
      <c r="B67" s="8" t="s">
        <v>275</v>
      </c>
      <c r="C67" s="18"/>
      <c r="D67" s="18"/>
      <c r="E67" s="18"/>
      <c r="F67" s="18"/>
      <c r="G67" s="18"/>
    </row>
    <row r="68" spans="1:7" x14ac:dyDescent="0.25">
      <c r="A68" s="9" t="s">
        <v>228</v>
      </c>
      <c r="B68" s="8" t="s">
        <v>272</v>
      </c>
      <c r="C68" s="18"/>
      <c r="D68" s="18"/>
      <c r="E68" s="18"/>
      <c r="F68" s="18"/>
      <c r="G68" s="18"/>
    </row>
    <row r="69" spans="1:7" x14ac:dyDescent="0.25">
      <c r="A69" s="9" t="s">
        <v>231</v>
      </c>
      <c r="B69" s="8" t="s">
        <v>276</v>
      </c>
      <c r="C69" s="18"/>
      <c r="D69" s="18"/>
      <c r="E69" s="18"/>
      <c r="F69" s="18"/>
      <c r="G69" s="18"/>
    </row>
    <row r="70" spans="1:7" x14ac:dyDescent="0.25">
      <c r="A70" s="7">
        <v>4</v>
      </c>
      <c r="B70" s="8" t="s">
        <v>294</v>
      </c>
      <c r="C70" s="18">
        <f>C72</f>
        <v>368</v>
      </c>
      <c r="D70" s="18"/>
      <c r="E70" s="18"/>
      <c r="F70" s="18"/>
      <c r="G70" s="18"/>
    </row>
    <row r="71" spans="1:7" x14ac:dyDescent="0.25">
      <c r="A71" s="9" t="s">
        <v>229</v>
      </c>
      <c r="B71" s="8" t="s">
        <v>279</v>
      </c>
      <c r="C71" s="18"/>
      <c r="D71" s="18"/>
      <c r="E71" s="18"/>
      <c r="F71" s="18"/>
      <c r="G71" s="18"/>
    </row>
    <row r="72" spans="1:7" x14ac:dyDescent="0.25">
      <c r="A72" s="9" t="s">
        <v>230</v>
      </c>
      <c r="B72" s="8" t="s">
        <v>273</v>
      </c>
      <c r="C72" s="18">
        <v>368</v>
      </c>
      <c r="D72" s="18"/>
      <c r="E72" s="18"/>
      <c r="F72" s="18"/>
      <c r="G72" s="18"/>
    </row>
    <row r="73" spans="1:7" x14ac:dyDescent="0.25">
      <c r="A73" s="9" t="s">
        <v>232</v>
      </c>
      <c r="B73" s="8" t="s">
        <v>274</v>
      </c>
      <c r="C73" s="18"/>
      <c r="D73" s="18"/>
      <c r="E73" s="18"/>
      <c r="F73" s="18"/>
      <c r="G73" s="18"/>
    </row>
    <row r="74" spans="1:7" x14ac:dyDescent="0.25">
      <c r="A74" s="7" t="s">
        <v>282</v>
      </c>
      <c r="B74" s="8" t="s">
        <v>33</v>
      </c>
      <c r="C74" s="18">
        <f>C75</f>
        <v>40047</v>
      </c>
      <c r="D74" s="18">
        <f>D75</f>
        <v>17247</v>
      </c>
      <c r="E74" s="18"/>
      <c r="F74" s="18"/>
      <c r="G74" s="18"/>
    </row>
    <row r="75" spans="1:7" x14ac:dyDescent="0.25">
      <c r="A75" s="7">
        <v>3</v>
      </c>
      <c r="B75" s="8" t="s">
        <v>285</v>
      </c>
      <c r="C75" s="18">
        <f>C76+C77</f>
        <v>40047</v>
      </c>
      <c r="D75" s="18">
        <f>D76+D77</f>
        <v>17247</v>
      </c>
      <c r="E75" s="18"/>
      <c r="F75" s="18"/>
      <c r="G75" s="18"/>
    </row>
    <row r="76" spans="1:7" x14ac:dyDescent="0.25">
      <c r="A76" s="9" t="s">
        <v>36</v>
      </c>
      <c r="B76" s="8" t="s">
        <v>270</v>
      </c>
      <c r="C76" s="18">
        <v>32109</v>
      </c>
      <c r="D76" s="18">
        <v>2000</v>
      </c>
      <c r="E76" s="18"/>
      <c r="F76" s="18"/>
      <c r="G76" s="18"/>
    </row>
    <row r="77" spans="1:7" x14ac:dyDescent="0.25">
      <c r="A77" s="9" t="s">
        <v>226</v>
      </c>
      <c r="B77" s="8" t="s">
        <v>269</v>
      </c>
      <c r="C77" s="18">
        <v>7938</v>
      </c>
      <c r="D77" s="18">
        <v>15247</v>
      </c>
      <c r="E77" s="18"/>
      <c r="F77" s="18"/>
      <c r="G77" s="18"/>
    </row>
    <row r="78" spans="1:7" x14ac:dyDescent="0.25">
      <c r="A78" s="9" t="s">
        <v>227</v>
      </c>
      <c r="B78" s="8" t="s">
        <v>271</v>
      </c>
      <c r="C78" s="18"/>
      <c r="D78" s="18"/>
      <c r="E78" s="18"/>
      <c r="F78" s="18"/>
      <c r="G78" s="18"/>
    </row>
    <row r="79" spans="1:7" x14ac:dyDescent="0.25">
      <c r="A79" s="7">
        <v>4</v>
      </c>
      <c r="B79" s="8" t="s">
        <v>294</v>
      </c>
      <c r="C79" s="18"/>
      <c r="D79" s="18"/>
      <c r="E79" s="18"/>
      <c r="F79" s="18"/>
      <c r="G79" s="18"/>
    </row>
    <row r="80" spans="1:7" x14ac:dyDescent="0.25">
      <c r="A80" s="9" t="s">
        <v>229</v>
      </c>
      <c r="B80" s="8" t="s">
        <v>279</v>
      </c>
      <c r="C80" s="18"/>
      <c r="D80" s="18"/>
      <c r="E80" s="18"/>
      <c r="F80" s="18"/>
      <c r="G80" s="18"/>
    </row>
    <row r="81" spans="1:7" x14ac:dyDescent="0.25">
      <c r="A81" s="9" t="s">
        <v>230</v>
      </c>
      <c r="B81" s="8" t="s">
        <v>273</v>
      </c>
      <c r="C81" s="18"/>
      <c r="D81" s="18"/>
      <c r="E81" s="18"/>
      <c r="F81" s="18"/>
      <c r="G81" s="18"/>
    </row>
    <row r="82" spans="1:7" x14ac:dyDescent="0.25">
      <c r="A82" s="9" t="s">
        <v>232</v>
      </c>
      <c r="B82" s="8" t="s">
        <v>274</v>
      </c>
      <c r="C82" s="18"/>
      <c r="D82" s="18"/>
      <c r="E82" s="18"/>
      <c r="F82" s="18"/>
      <c r="G82" s="18"/>
    </row>
    <row r="83" spans="1:7" x14ac:dyDescent="0.25">
      <c r="A83" s="16" t="s">
        <v>57</v>
      </c>
      <c r="B83" s="8" t="s">
        <v>4</v>
      </c>
      <c r="C83" s="18">
        <f>C84+C94+C106+C115+C122</f>
        <v>819569</v>
      </c>
      <c r="D83" s="18">
        <f>D84+D94+D106+D115+D122</f>
        <v>916459</v>
      </c>
      <c r="E83" s="18">
        <f>E84+E94+E106</f>
        <v>778870</v>
      </c>
      <c r="F83" s="18">
        <f t="shared" ref="F83:G83" si="14">F84+F94+F106</f>
        <v>773728</v>
      </c>
      <c r="G83" s="18">
        <f t="shared" si="14"/>
        <v>704270</v>
      </c>
    </row>
    <row r="84" spans="1:7" x14ac:dyDescent="0.25">
      <c r="A84" s="7">
        <v>31</v>
      </c>
      <c r="B84" s="8" t="s">
        <v>37</v>
      </c>
      <c r="C84" s="18">
        <f>C85+C91</f>
        <v>159864</v>
      </c>
      <c r="D84" s="18">
        <f>D85+D91</f>
        <v>180000</v>
      </c>
      <c r="E84" s="18">
        <f>E85+E91</f>
        <v>183229</v>
      </c>
      <c r="F84" s="18">
        <f>F85+F91</f>
        <v>200000</v>
      </c>
      <c r="G84" s="18">
        <f>G85+G91</f>
        <v>210000</v>
      </c>
    </row>
    <row r="85" spans="1:7" x14ac:dyDescent="0.25">
      <c r="A85" s="7">
        <v>3</v>
      </c>
      <c r="B85" s="8" t="s">
        <v>285</v>
      </c>
      <c r="C85" s="18">
        <f>C86+C87+C88+C89</f>
        <v>147796</v>
      </c>
      <c r="D85" s="18">
        <f>D86+D87+D88+D89+D90</f>
        <v>160380</v>
      </c>
      <c r="E85" s="18">
        <f>E86+E87+E89</f>
        <v>160409</v>
      </c>
      <c r="F85" s="18">
        <f>F86+F87+F89</f>
        <v>172000</v>
      </c>
      <c r="G85" s="18">
        <f>G86+G87+G89</f>
        <v>174900</v>
      </c>
    </row>
    <row r="86" spans="1:7" x14ac:dyDescent="0.25">
      <c r="A86" s="9" t="s">
        <v>36</v>
      </c>
      <c r="B86" s="8" t="s">
        <v>270</v>
      </c>
      <c r="C86" s="18">
        <v>32270</v>
      </c>
      <c r="D86" s="23">
        <v>38903</v>
      </c>
      <c r="E86" s="18">
        <v>47550</v>
      </c>
      <c r="F86" s="18">
        <v>55000</v>
      </c>
      <c r="G86" s="18">
        <v>60000</v>
      </c>
    </row>
    <row r="87" spans="1:7" x14ac:dyDescent="0.25">
      <c r="A87" s="9" t="s">
        <v>226</v>
      </c>
      <c r="B87" s="8" t="s">
        <v>269</v>
      </c>
      <c r="C87" s="18">
        <v>108267</v>
      </c>
      <c r="D87" s="23">
        <v>114835</v>
      </c>
      <c r="E87" s="18">
        <v>106859</v>
      </c>
      <c r="F87" s="18">
        <v>109000</v>
      </c>
      <c r="G87" s="18">
        <v>106900</v>
      </c>
    </row>
    <row r="88" spans="1:7" x14ac:dyDescent="0.25">
      <c r="A88" s="9" t="s">
        <v>227</v>
      </c>
      <c r="B88" s="8" t="s">
        <v>271</v>
      </c>
      <c r="C88" s="18">
        <v>106</v>
      </c>
      <c r="D88" s="18"/>
      <c r="E88" s="18"/>
      <c r="F88" s="18"/>
      <c r="G88" s="18"/>
    </row>
    <row r="89" spans="1:7" x14ac:dyDescent="0.25">
      <c r="A89" s="9" t="s">
        <v>233</v>
      </c>
      <c r="B89" s="8" t="s">
        <v>275</v>
      </c>
      <c r="C89" s="18">
        <v>7153</v>
      </c>
      <c r="D89" s="23">
        <v>5192</v>
      </c>
      <c r="E89" s="18">
        <v>6000</v>
      </c>
      <c r="F89" s="18">
        <v>8000</v>
      </c>
      <c r="G89" s="18">
        <v>8000</v>
      </c>
    </row>
    <row r="90" spans="1:7" x14ac:dyDescent="0.25">
      <c r="A90" s="9" t="s">
        <v>231</v>
      </c>
      <c r="B90" s="8" t="s">
        <v>276</v>
      </c>
      <c r="C90" s="18"/>
      <c r="D90" s="23">
        <v>1450</v>
      </c>
      <c r="E90" s="18"/>
      <c r="F90" s="18"/>
      <c r="G90" s="18"/>
    </row>
    <row r="91" spans="1:7" x14ac:dyDescent="0.25">
      <c r="A91" s="7">
        <v>4</v>
      </c>
      <c r="B91" s="8" t="s">
        <v>294</v>
      </c>
      <c r="C91" s="18">
        <f>C92+C93</f>
        <v>12068</v>
      </c>
      <c r="D91" s="18">
        <f>D92+D93</f>
        <v>19620</v>
      </c>
      <c r="E91" s="18">
        <f>E92+E93</f>
        <v>22820</v>
      </c>
      <c r="F91" s="18">
        <f t="shared" ref="F91:G91" si="15">F92+F93</f>
        <v>28000</v>
      </c>
      <c r="G91" s="18">
        <f t="shared" si="15"/>
        <v>35100</v>
      </c>
    </row>
    <row r="92" spans="1:7" x14ac:dyDescent="0.25">
      <c r="A92" s="9" t="s">
        <v>229</v>
      </c>
      <c r="B92" s="8" t="s">
        <v>279</v>
      </c>
      <c r="C92" s="18">
        <v>4236</v>
      </c>
      <c r="D92" s="18"/>
      <c r="E92" s="18">
        <v>3200</v>
      </c>
      <c r="F92" s="18">
        <v>5000</v>
      </c>
      <c r="G92" s="18">
        <v>5600</v>
      </c>
    </row>
    <row r="93" spans="1:7" x14ac:dyDescent="0.25">
      <c r="A93" s="9" t="s">
        <v>230</v>
      </c>
      <c r="B93" s="8" t="s">
        <v>273</v>
      </c>
      <c r="C93" s="18">
        <v>7832</v>
      </c>
      <c r="D93" s="18">
        <v>19620</v>
      </c>
      <c r="E93" s="18">
        <v>19620</v>
      </c>
      <c r="F93" s="18">
        <v>23000</v>
      </c>
      <c r="G93" s="18">
        <v>29500</v>
      </c>
    </row>
    <row r="94" spans="1:7" x14ac:dyDescent="0.25">
      <c r="A94" s="7">
        <v>43</v>
      </c>
      <c r="B94" s="8" t="s">
        <v>29</v>
      </c>
      <c r="C94" s="18">
        <f>C95+C102</f>
        <v>374673</v>
      </c>
      <c r="D94" s="18">
        <f>D95+D102</f>
        <v>404000</v>
      </c>
      <c r="E94" s="18">
        <f>E95+E102</f>
        <v>380105</v>
      </c>
      <c r="F94" s="18">
        <f t="shared" ref="F94:G94" si="16">F95+F102</f>
        <v>410000</v>
      </c>
      <c r="G94" s="18">
        <f t="shared" si="16"/>
        <v>420000</v>
      </c>
    </row>
    <row r="95" spans="1:7" x14ac:dyDescent="0.25">
      <c r="A95" s="7">
        <v>3</v>
      </c>
      <c r="B95" s="8" t="s">
        <v>285</v>
      </c>
      <c r="C95" s="18">
        <f>C96+C97+C98+C99+C101</f>
        <v>327849</v>
      </c>
      <c r="D95" s="18">
        <f>D96+D97+D98+D99+D101+D100</f>
        <v>366500</v>
      </c>
      <c r="E95" s="18">
        <f>E96+E97+E98+E99</f>
        <v>347341</v>
      </c>
      <c r="F95" s="18">
        <f t="shared" ref="F95:G95" si="17">F96+F97+F98+F99</f>
        <v>382000</v>
      </c>
      <c r="G95" s="18">
        <f t="shared" si="17"/>
        <v>385500</v>
      </c>
    </row>
    <row r="96" spans="1:7" x14ac:dyDescent="0.25">
      <c r="A96" s="9" t="s">
        <v>36</v>
      </c>
      <c r="B96" s="8" t="s">
        <v>270</v>
      </c>
      <c r="C96" s="18">
        <v>67589</v>
      </c>
      <c r="D96" s="18">
        <v>65610</v>
      </c>
      <c r="E96" s="18">
        <v>53572</v>
      </c>
      <c r="F96" s="18">
        <v>68000</v>
      </c>
      <c r="G96" s="18">
        <v>68000</v>
      </c>
    </row>
    <row r="97" spans="1:7" x14ac:dyDescent="0.25">
      <c r="A97" s="9" t="s">
        <v>226</v>
      </c>
      <c r="B97" s="8" t="s">
        <v>269</v>
      </c>
      <c r="C97" s="18">
        <v>242521</v>
      </c>
      <c r="D97" s="23">
        <v>286039</v>
      </c>
      <c r="E97" s="18">
        <v>280269</v>
      </c>
      <c r="F97" s="18">
        <v>300000</v>
      </c>
      <c r="G97" s="18">
        <v>303000</v>
      </c>
    </row>
    <row r="98" spans="1:7" x14ac:dyDescent="0.25">
      <c r="A98" s="9">
        <v>34</v>
      </c>
      <c r="B98" s="8" t="s">
        <v>271</v>
      </c>
      <c r="C98" s="18">
        <v>1907</v>
      </c>
      <c r="D98" s="23">
        <v>1200</v>
      </c>
      <c r="E98" s="18">
        <v>1000</v>
      </c>
      <c r="F98" s="18">
        <v>1000</v>
      </c>
      <c r="G98" s="18">
        <v>1000</v>
      </c>
    </row>
    <row r="99" spans="1:7" x14ac:dyDescent="0.25">
      <c r="A99" s="9" t="s">
        <v>233</v>
      </c>
      <c r="B99" s="8" t="s">
        <v>275</v>
      </c>
      <c r="C99" s="18">
        <v>14567</v>
      </c>
      <c r="D99" s="23">
        <v>12872</v>
      </c>
      <c r="E99" s="18">
        <v>12500</v>
      </c>
      <c r="F99" s="18">
        <v>13000</v>
      </c>
      <c r="G99" s="18">
        <v>13500</v>
      </c>
    </row>
    <row r="100" spans="1:7" x14ac:dyDescent="0.25">
      <c r="A100" s="9">
        <v>37</v>
      </c>
      <c r="B100" s="8" t="s">
        <v>272</v>
      </c>
      <c r="C100" s="18"/>
      <c r="D100" s="18">
        <v>779</v>
      </c>
      <c r="E100" s="18"/>
      <c r="F100" s="18"/>
      <c r="G100" s="18"/>
    </row>
    <row r="101" spans="1:7" x14ac:dyDescent="0.25">
      <c r="A101" s="9" t="s">
        <v>231</v>
      </c>
      <c r="B101" s="8" t="s">
        <v>276</v>
      </c>
      <c r="C101" s="18">
        <v>1265</v>
      </c>
      <c r="D101" s="18"/>
      <c r="E101" s="18"/>
      <c r="F101" s="18"/>
      <c r="G101" s="18"/>
    </row>
    <row r="102" spans="1:7" x14ac:dyDescent="0.25">
      <c r="A102" s="7">
        <v>4</v>
      </c>
      <c r="B102" s="8" t="s">
        <v>294</v>
      </c>
      <c r="C102" s="18">
        <f>C103+C104</f>
        <v>46824</v>
      </c>
      <c r="D102" s="18">
        <f>D103+D104</f>
        <v>37500</v>
      </c>
      <c r="E102" s="18">
        <f>E103+E104</f>
        <v>32764</v>
      </c>
      <c r="F102" s="18">
        <f t="shared" ref="F102:G102" si="18">F103+F104</f>
        <v>28000</v>
      </c>
      <c r="G102" s="18">
        <f t="shared" si="18"/>
        <v>34500</v>
      </c>
    </row>
    <row r="103" spans="1:7" x14ac:dyDescent="0.25">
      <c r="A103" s="9">
        <v>41</v>
      </c>
      <c r="B103" s="8" t="s">
        <v>279</v>
      </c>
      <c r="C103" s="18">
        <v>2500</v>
      </c>
      <c r="D103" s="18">
        <v>9500</v>
      </c>
      <c r="E103" s="18">
        <v>9500</v>
      </c>
      <c r="F103" s="18">
        <v>5000</v>
      </c>
      <c r="G103" s="18">
        <v>5000</v>
      </c>
    </row>
    <row r="104" spans="1:7" x14ac:dyDescent="0.25">
      <c r="A104" s="9" t="s">
        <v>230</v>
      </c>
      <c r="B104" s="8" t="s">
        <v>273</v>
      </c>
      <c r="C104" s="20">
        <v>44324</v>
      </c>
      <c r="D104" s="20">
        <v>28000</v>
      </c>
      <c r="E104" s="20">
        <v>23264</v>
      </c>
      <c r="F104" s="20">
        <v>23000</v>
      </c>
      <c r="G104" s="20">
        <v>29500</v>
      </c>
    </row>
    <row r="105" spans="1:7" x14ac:dyDescent="0.25">
      <c r="A105" s="10"/>
      <c r="B105" s="10"/>
      <c r="C105" s="20"/>
      <c r="D105" s="20"/>
      <c r="E105" s="20"/>
      <c r="F105" s="20"/>
      <c r="G105" s="20"/>
    </row>
    <row r="106" spans="1:7" x14ac:dyDescent="0.25">
      <c r="A106" s="17">
        <v>52</v>
      </c>
      <c r="B106" s="8" t="s">
        <v>32</v>
      </c>
      <c r="C106" s="18">
        <f>C107+C112</f>
        <v>269627</v>
      </c>
      <c r="D106" s="18">
        <f>D107+D112</f>
        <v>324159</v>
      </c>
      <c r="E106" s="18">
        <f>E107+E112</f>
        <v>215536</v>
      </c>
      <c r="F106" s="18">
        <f>F107+F112</f>
        <v>163728</v>
      </c>
      <c r="G106" s="18">
        <f>G107+G112</f>
        <v>74270</v>
      </c>
    </row>
    <row r="107" spans="1:7" x14ac:dyDescent="0.25">
      <c r="A107" s="7">
        <v>3</v>
      </c>
      <c r="B107" s="8" t="s">
        <v>285</v>
      </c>
      <c r="C107" s="18">
        <f>C108+C109</f>
        <v>259629</v>
      </c>
      <c r="D107" s="18">
        <f>D108+D109+D111</f>
        <v>281484</v>
      </c>
      <c r="E107" s="18">
        <f>E108+E109+E110</f>
        <v>191059</v>
      </c>
      <c r="F107" s="18">
        <f t="shared" ref="F107:G107" si="19">F108+F109+F110</f>
        <v>158828</v>
      </c>
      <c r="G107" s="18">
        <f t="shared" si="19"/>
        <v>74270</v>
      </c>
    </row>
    <row r="108" spans="1:7" x14ac:dyDescent="0.25">
      <c r="A108" s="9" t="s">
        <v>36</v>
      </c>
      <c r="B108" s="8" t="s">
        <v>270</v>
      </c>
      <c r="C108" s="18">
        <v>181805</v>
      </c>
      <c r="D108" s="18">
        <v>131333</v>
      </c>
      <c r="E108" s="18">
        <v>145877</v>
      </c>
      <c r="F108" s="18">
        <v>144199</v>
      </c>
      <c r="G108" s="18">
        <v>56627</v>
      </c>
    </row>
    <row r="109" spans="1:7" x14ac:dyDescent="0.25">
      <c r="A109" s="9" t="s">
        <v>226</v>
      </c>
      <c r="B109" s="8" t="s">
        <v>269</v>
      </c>
      <c r="C109" s="18">
        <v>77824</v>
      </c>
      <c r="D109" s="18">
        <v>134001</v>
      </c>
      <c r="E109" s="18">
        <v>45182</v>
      </c>
      <c r="F109" s="18">
        <v>14629</v>
      </c>
      <c r="G109" s="18">
        <v>17643</v>
      </c>
    </row>
    <row r="110" spans="1:7" x14ac:dyDescent="0.25">
      <c r="A110" s="9">
        <v>34</v>
      </c>
      <c r="B110" s="8" t="s">
        <v>271</v>
      </c>
      <c r="C110" s="18"/>
      <c r="D110" s="18"/>
      <c r="E110" s="18">
        <v>0</v>
      </c>
      <c r="F110" s="18">
        <v>0</v>
      </c>
      <c r="G110" s="18">
        <v>0</v>
      </c>
    </row>
    <row r="111" spans="1:7" x14ac:dyDescent="0.25">
      <c r="A111" s="9">
        <v>37</v>
      </c>
      <c r="B111" s="8" t="s">
        <v>272</v>
      </c>
      <c r="C111" s="18"/>
      <c r="D111" s="18">
        <v>16150</v>
      </c>
      <c r="E111" s="18"/>
      <c r="F111" s="18"/>
      <c r="G111" s="18"/>
    </row>
    <row r="112" spans="1:7" x14ac:dyDescent="0.25">
      <c r="A112" s="7">
        <v>4</v>
      </c>
      <c r="B112" s="8" t="s">
        <v>294</v>
      </c>
      <c r="C112" s="18">
        <f>C113+C114</f>
        <v>9998</v>
      </c>
      <c r="D112" s="18">
        <f>D113+D114</f>
        <v>42675</v>
      </c>
      <c r="E112" s="18">
        <f>E113+E114</f>
        <v>24477</v>
      </c>
      <c r="F112" s="18">
        <f t="shared" ref="F112" si="20">F113+F114</f>
        <v>4900</v>
      </c>
      <c r="G112" s="18">
        <f t="shared" ref="G112" si="21">G113+G114</f>
        <v>0</v>
      </c>
    </row>
    <row r="113" spans="1:7" x14ac:dyDescent="0.25">
      <c r="A113" s="9">
        <v>41</v>
      </c>
      <c r="B113" s="8" t="s">
        <v>279</v>
      </c>
      <c r="C113" s="18">
        <v>1765</v>
      </c>
      <c r="D113" s="18"/>
      <c r="E113" s="18">
        <v>0</v>
      </c>
      <c r="F113" s="18">
        <v>0</v>
      </c>
      <c r="G113" s="18">
        <v>0</v>
      </c>
    </row>
    <row r="114" spans="1:7" x14ac:dyDescent="0.25">
      <c r="A114" s="9" t="s">
        <v>230</v>
      </c>
      <c r="B114" s="8" t="s">
        <v>273</v>
      </c>
      <c r="C114" s="20">
        <v>8233</v>
      </c>
      <c r="D114" s="20">
        <v>42675</v>
      </c>
      <c r="E114" s="20">
        <v>24477</v>
      </c>
      <c r="F114" s="20">
        <v>4900</v>
      </c>
      <c r="G114" s="20">
        <v>0</v>
      </c>
    </row>
    <row r="115" spans="1:7" x14ac:dyDescent="0.25">
      <c r="A115" s="9">
        <v>61</v>
      </c>
      <c r="B115" s="8" t="s">
        <v>33</v>
      </c>
      <c r="C115" s="21">
        <f>C116</f>
        <v>15247</v>
      </c>
      <c r="D115" s="21">
        <f>D116</f>
        <v>8300</v>
      </c>
      <c r="E115" s="20"/>
      <c r="F115" s="20"/>
      <c r="G115" s="20"/>
    </row>
    <row r="116" spans="1:7" x14ac:dyDescent="0.25">
      <c r="A116" s="7">
        <v>3</v>
      </c>
      <c r="B116" s="8" t="s">
        <v>285</v>
      </c>
      <c r="C116" s="18">
        <f>C117+C118+C119+C120+C121</f>
        <v>15247</v>
      </c>
      <c r="D116" s="18">
        <f>D117+D118+D119+D120+D121</f>
        <v>8300</v>
      </c>
      <c r="E116" s="18">
        <f>E117+E118+E119+E120</f>
        <v>0</v>
      </c>
      <c r="F116" s="18">
        <f t="shared" ref="F116" si="22">F117+F118+F119+F120</f>
        <v>0</v>
      </c>
      <c r="G116" s="18">
        <f t="shared" ref="G116" si="23">G117+G118+G119+G120</f>
        <v>0</v>
      </c>
    </row>
    <row r="117" spans="1:7" x14ac:dyDescent="0.25">
      <c r="A117" s="9" t="s">
        <v>36</v>
      </c>
      <c r="B117" s="8" t="s">
        <v>270</v>
      </c>
      <c r="C117" s="18">
        <v>15247</v>
      </c>
      <c r="D117" s="18"/>
      <c r="E117" s="18"/>
      <c r="F117" s="18"/>
      <c r="G117" s="18"/>
    </row>
    <row r="118" spans="1:7" x14ac:dyDescent="0.25">
      <c r="A118" s="9" t="s">
        <v>226</v>
      </c>
      <c r="B118" s="8" t="s">
        <v>269</v>
      </c>
      <c r="C118" s="18"/>
      <c r="D118" s="18">
        <v>8300</v>
      </c>
      <c r="E118" s="18"/>
      <c r="F118" s="18"/>
      <c r="G118" s="18"/>
    </row>
    <row r="119" spans="1:7" x14ac:dyDescent="0.25">
      <c r="A119" s="9">
        <v>34</v>
      </c>
      <c r="B119" s="8" t="s">
        <v>271</v>
      </c>
      <c r="C119" s="18"/>
      <c r="D119" s="18"/>
      <c r="E119" s="18"/>
      <c r="F119" s="18"/>
      <c r="G119" s="18"/>
    </row>
    <row r="120" spans="1:7" x14ac:dyDescent="0.25">
      <c r="A120" s="9" t="s">
        <v>233</v>
      </c>
      <c r="B120" s="8" t="s">
        <v>275</v>
      </c>
      <c r="C120" s="18"/>
      <c r="D120" s="18"/>
      <c r="E120" s="18"/>
      <c r="F120" s="18"/>
      <c r="G120" s="18"/>
    </row>
    <row r="121" spans="1:7" x14ac:dyDescent="0.25">
      <c r="A121" s="9" t="s">
        <v>231</v>
      </c>
      <c r="B121" s="8" t="s">
        <v>276</v>
      </c>
      <c r="C121" s="18"/>
      <c r="D121" s="18"/>
      <c r="E121" s="18"/>
      <c r="F121" s="18"/>
      <c r="G121" s="18"/>
    </row>
    <row r="122" spans="1:7" x14ac:dyDescent="0.25">
      <c r="A122" s="9">
        <v>71</v>
      </c>
      <c r="B122" s="8" t="s">
        <v>295</v>
      </c>
      <c r="C122" s="22">
        <f>C123</f>
        <v>158</v>
      </c>
      <c r="D122" s="22"/>
      <c r="E122" s="20"/>
      <c r="F122" s="20"/>
      <c r="G122" s="20"/>
    </row>
    <row r="123" spans="1:7" x14ac:dyDescent="0.25">
      <c r="A123" s="7">
        <v>4</v>
      </c>
      <c r="B123" s="8" t="s">
        <v>285</v>
      </c>
      <c r="C123" s="19" cm="1">
        <f t="array" ref="C123:D123">C124:D124</f>
        <v>158</v>
      </c>
      <c r="D123" s="19">
        <v>0</v>
      </c>
      <c r="E123" s="18">
        <v>0</v>
      </c>
      <c r="F123" s="18">
        <v>0</v>
      </c>
      <c r="G123" s="18">
        <v>0</v>
      </c>
    </row>
    <row r="124" spans="1:7" x14ac:dyDescent="0.25">
      <c r="A124" s="9" t="s">
        <v>230</v>
      </c>
      <c r="B124" s="8" t="s">
        <v>273</v>
      </c>
      <c r="C124" s="19">
        <v>158</v>
      </c>
      <c r="D124" s="19"/>
      <c r="E124" s="18"/>
      <c r="F124" s="18"/>
      <c r="G124" s="18"/>
    </row>
    <row r="125" spans="1:7" x14ac:dyDescent="0.25">
      <c r="C125" s="11"/>
      <c r="D125" s="1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0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5" sqref="H5:J5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4" t="s">
        <v>236</v>
      </c>
      <c r="C3" s="25"/>
      <c r="D3" s="25"/>
      <c r="E3" s="25"/>
      <c r="F3" s="25"/>
      <c r="G3" s="25"/>
      <c r="H3" s="25"/>
      <c r="I3" s="25"/>
      <c r="J3" s="26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291</v>
      </c>
      <c r="I5" s="4" t="s">
        <v>292</v>
      </c>
      <c r="J5" s="4" t="s">
        <v>293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226</v>
      </c>
      <c r="H2017" s="1"/>
      <c r="I2017" s="1"/>
      <c r="J2017" s="1"/>
    </row>
    <row r="2018" spans="3:10" x14ac:dyDescent="0.25">
      <c r="G2018" s="3" t="s">
        <v>231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226</v>
      </c>
      <c r="H2023" s="1"/>
      <c r="I2023" s="1"/>
      <c r="J2023" s="1"/>
    </row>
    <row r="2024" spans="3:10" x14ac:dyDescent="0.25">
      <c r="G2024" s="3" t="s">
        <v>227</v>
      </c>
      <c r="H2024" s="1"/>
      <c r="I2024" s="1"/>
      <c r="J2024" s="1"/>
    </row>
    <row r="2025" spans="3:10" x14ac:dyDescent="0.25">
      <c r="G2025" s="3" t="s">
        <v>228</v>
      </c>
      <c r="H2025" s="1"/>
      <c r="I2025" s="1"/>
      <c r="J2025" s="1"/>
    </row>
    <row r="2026" spans="3:10" x14ac:dyDescent="0.25">
      <c r="G2026" s="3" t="s">
        <v>229</v>
      </c>
      <c r="H2026" s="1"/>
      <c r="I2026" s="1"/>
      <c r="J2026" s="1"/>
    </row>
    <row r="2027" spans="3:10" x14ac:dyDescent="0.25">
      <c r="G2027" s="3" t="s">
        <v>230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232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226</v>
      </c>
      <c r="H2031" s="1"/>
      <c r="I2031" s="1"/>
      <c r="J2031" s="1"/>
    </row>
    <row r="2032" spans="3:10" x14ac:dyDescent="0.25">
      <c r="G2032" s="3" t="s">
        <v>233</v>
      </c>
      <c r="H2032" s="1"/>
      <c r="I2032" s="1"/>
      <c r="J2032" s="1"/>
    </row>
    <row r="2033" spans="3:10" x14ac:dyDescent="0.25">
      <c r="G2033" s="3" t="s">
        <v>228</v>
      </c>
      <c r="H2033" s="1"/>
      <c r="I2033" s="1"/>
      <c r="J2033" s="1"/>
    </row>
    <row r="2034" spans="3:10" x14ac:dyDescent="0.25">
      <c r="G2034" s="3" t="s">
        <v>230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227</v>
      </c>
      <c r="H2037" s="1"/>
      <c r="I2037" s="1"/>
      <c r="J2037" s="1"/>
    </row>
    <row r="2038" spans="3:10" x14ac:dyDescent="0.25">
      <c r="G2038" s="3" t="s">
        <v>231</v>
      </c>
      <c r="H2038" s="1"/>
      <c r="I2038" s="1"/>
      <c r="J2038" s="1"/>
    </row>
    <row r="2039" spans="3:10" x14ac:dyDescent="0.25">
      <c r="G2039" s="3" t="s">
        <v>229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228</v>
      </c>
      <c r="H2044" s="1"/>
      <c r="I2044" s="1"/>
      <c r="J2044" s="1"/>
    </row>
    <row r="2045" spans="3:10" x14ac:dyDescent="0.25">
      <c r="G2045" s="3" t="s">
        <v>231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G2047" s="3" t="s">
        <v>232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226</v>
      </c>
      <c r="H2049" s="1"/>
      <c r="I2049" s="1"/>
      <c r="J2049" s="1"/>
    </row>
    <row r="2050" spans="1:10" x14ac:dyDescent="0.25">
      <c r="G2050" s="3" t="s">
        <v>228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x14ac:dyDescent="0.25">
      <c r="G2053" s="3" t="s">
        <v>230</v>
      </c>
      <c r="H2053" s="1"/>
      <c r="I2053" s="1"/>
      <c r="J2053" s="1"/>
    </row>
    <row r="2054" spans="1:10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x14ac:dyDescent="0.25">
      <c r="G2055" s="3" t="s">
        <v>226</v>
      </c>
      <c r="H2055" s="1"/>
      <c r="I2055" s="1"/>
      <c r="J2055" s="1"/>
    </row>
    <row r="2056" spans="1:10" x14ac:dyDescent="0.25">
      <c r="G2056" s="3" t="s">
        <v>235</v>
      </c>
      <c r="H2056" s="1"/>
      <c r="I2056" s="1"/>
      <c r="J2056" s="1"/>
    </row>
    <row r="2057" spans="1:10" x14ac:dyDescent="0.25">
      <c r="G2057" s="3" t="s">
        <v>233</v>
      </c>
      <c r="H2057" s="1"/>
      <c r="I2057" s="1"/>
      <c r="J2057" s="1"/>
    </row>
    <row r="2058" spans="1:10" x14ac:dyDescent="0.25">
      <c r="G2058" s="3" t="s">
        <v>228</v>
      </c>
      <c r="H2058" s="1"/>
      <c r="I2058" s="1"/>
      <c r="J2058" s="1"/>
    </row>
    <row r="2059" spans="1:10" x14ac:dyDescent="0.25">
      <c r="G2059" s="3" t="s">
        <v>230</v>
      </c>
      <c r="H2059" s="1"/>
      <c r="I2059" s="1"/>
      <c r="J2059" s="1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226</v>
      </c>
      <c r="H2248" s="1"/>
      <c r="I2248" s="1"/>
      <c r="J2248" s="1"/>
    </row>
    <row r="2249" spans="1:10" x14ac:dyDescent="0.25">
      <c r="G2249" s="3" t="s">
        <v>231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227</v>
      </c>
      <c r="H2254" s="1"/>
      <c r="I2254" s="1"/>
      <c r="J2254" s="1"/>
    </row>
    <row r="2255" spans="1:10" x14ac:dyDescent="0.25">
      <c r="G2255" s="3" t="s">
        <v>228</v>
      </c>
      <c r="H2255" s="1"/>
      <c r="I2255" s="1"/>
      <c r="J2255" s="1"/>
    </row>
    <row r="2256" spans="1:10" x14ac:dyDescent="0.25">
      <c r="G2256" s="3" t="s">
        <v>230</v>
      </c>
      <c r="H2256" s="1"/>
      <c r="I2256" s="1"/>
      <c r="J2256" s="1"/>
    </row>
    <row r="2257" spans="3:10" x14ac:dyDescent="0.25">
      <c r="G2257" s="3" t="s">
        <v>232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226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226</v>
      </c>
      <c r="H2263" s="1"/>
      <c r="I2263" s="1"/>
      <c r="J2263" s="1"/>
    </row>
    <row r="2264" spans="3:10" x14ac:dyDescent="0.25">
      <c r="G2264" s="3" t="s">
        <v>227</v>
      </c>
      <c r="H2264" s="1"/>
      <c r="I2264" s="1"/>
      <c r="J2264" s="1"/>
    </row>
    <row r="2265" spans="3:10" x14ac:dyDescent="0.25">
      <c r="G2265" s="3" t="s">
        <v>228</v>
      </c>
      <c r="H2265" s="1"/>
      <c r="I2265" s="1"/>
      <c r="J2265" s="1"/>
    </row>
    <row r="2266" spans="3:10" x14ac:dyDescent="0.25">
      <c r="G2266" s="3" t="s">
        <v>230</v>
      </c>
      <c r="H2266" s="1"/>
      <c r="I2266" s="1"/>
      <c r="J2266" s="1"/>
    </row>
    <row r="2267" spans="3:10" x14ac:dyDescent="0.25">
      <c r="G2267" s="3" t="s">
        <v>232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231</v>
      </c>
      <c r="H2272" s="1"/>
      <c r="I2272" s="1"/>
      <c r="J2272" s="1"/>
    </row>
    <row r="2273" spans="3:10" x14ac:dyDescent="0.25">
      <c r="G2273" s="3" t="s">
        <v>230</v>
      </c>
      <c r="H2273" s="1"/>
      <c r="I2273" s="1"/>
      <c r="J2273" s="1"/>
    </row>
    <row r="2274" spans="3:10" x14ac:dyDescent="0.25">
      <c r="G2274" s="3" t="s">
        <v>232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226</v>
      </c>
      <c r="H2276" s="1"/>
      <c r="I2276" s="1"/>
      <c r="J2276" s="1"/>
    </row>
    <row r="2277" spans="3:10" x14ac:dyDescent="0.25">
      <c r="G2277" s="3" t="s">
        <v>228</v>
      </c>
      <c r="H2277" s="1"/>
      <c r="I2277" s="1"/>
      <c r="J2277" s="1"/>
    </row>
    <row r="2278" spans="3:10" x14ac:dyDescent="0.25">
      <c r="G2278" s="3" t="s">
        <v>229</v>
      </c>
      <c r="H2278" s="1"/>
      <c r="I2278" s="1"/>
      <c r="J2278" s="1"/>
    </row>
    <row r="2279" spans="3:10" x14ac:dyDescent="0.25">
      <c r="G2279" s="3" t="s">
        <v>230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226</v>
      </c>
      <c r="H2281" s="1"/>
      <c r="I2281" s="1"/>
      <c r="J2281" s="1"/>
    </row>
    <row r="2282" spans="3:10" x14ac:dyDescent="0.25">
      <c r="G2282" s="3" t="s">
        <v>227</v>
      </c>
      <c r="H2282" s="1"/>
      <c r="I2282" s="1"/>
      <c r="J2282" s="1"/>
    </row>
    <row r="2283" spans="3:10" x14ac:dyDescent="0.25">
      <c r="G2283" s="3" t="s">
        <v>230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226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x14ac:dyDescent="0.25">
      <c r="G2293" s="3" t="s">
        <v>228</v>
      </c>
      <c r="H2293" s="1"/>
      <c r="I2293" s="1"/>
      <c r="J2293" s="1"/>
    </row>
    <row r="2294" spans="1:10" x14ac:dyDescent="0.25">
      <c r="G2294" s="3" t="s">
        <v>230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G2297" s="3" t="s">
        <v>227</v>
      </c>
      <c r="H2297" s="1"/>
      <c r="I2297" s="1"/>
      <c r="J2297" s="1"/>
    </row>
    <row r="2298" spans="1:10" x14ac:dyDescent="0.25">
      <c r="G2298" s="3" t="s">
        <v>230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226</v>
      </c>
      <c r="H2300" s="1"/>
      <c r="I2300" s="1"/>
      <c r="J2300" s="1"/>
    </row>
    <row r="2301" spans="1:10" x14ac:dyDescent="0.25">
      <c r="G2301" s="3" t="s">
        <v>227</v>
      </c>
      <c r="H2301" s="1"/>
      <c r="I2301" s="1"/>
      <c r="J2301" s="1"/>
    </row>
    <row r="2302" spans="1:10" x14ac:dyDescent="0.25">
      <c r="G2302" s="3" t="s">
        <v>230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226</v>
      </c>
      <c r="H2304" s="1"/>
      <c r="I2304" s="1"/>
      <c r="J2304" s="1"/>
    </row>
    <row r="2305" spans="1:10" x14ac:dyDescent="0.25">
      <c r="G2305" s="3" t="s">
        <v>227</v>
      </c>
      <c r="H2305" s="1"/>
      <c r="I2305" s="1"/>
      <c r="J2305" s="1"/>
    </row>
    <row r="2306" spans="1:10" x14ac:dyDescent="0.25">
      <c r="G2306" s="3" t="s">
        <v>230</v>
      </c>
      <c r="H2306" s="1"/>
      <c r="I2306" s="1"/>
      <c r="J2306" s="1"/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226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G2314" s="3" t="s">
        <v>227</v>
      </c>
      <c r="H2314" s="1"/>
      <c r="I2314" s="1"/>
      <c r="J2314" s="1"/>
    </row>
    <row r="2315" spans="1:10" x14ac:dyDescent="0.25">
      <c r="G2315" s="3" t="s">
        <v>231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226</v>
      </c>
      <c r="H2317" s="1"/>
      <c r="I2317" s="1"/>
      <c r="J2317" s="1"/>
    </row>
    <row r="2318" spans="1:10" x14ac:dyDescent="0.25">
      <c r="G2318" s="3" t="s">
        <v>227</v>
      </c>
      <c r="H2318" s="1"/>
      <c r="I2318" s="1"/>
      <c r="J2318" s="1"/>
    </row>
    <row r="2319" spans="1:10" x14ac:dyDescent="0.25">
      <c r="G2319" s="3" t="s">
        <v>230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226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226</v>
      </c>
      <c r="H2327" s="1"/>
      <c r="I2327" s="1"/>
      <c r="J2327" s="1"/>
    </row>
    <row r="2328" spans="1:10" x14ac:dyDescent="0.25">
      <c r="G2328" s="3" t="s">
        <v>227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G2331" s="3" t="s">
        <v>230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226</v>
      </c>
      <c r="H2338" s="1"/>
      <c r="I2338" s="1"/>
      <c r="J2338" s="1"/>
    </row>
    <row r="2339" spans="1:10" x14ac:dyDescent="0.25">
      <c r="G2339" s="3" t="s">
        <v>227</v>
      </c>
      <c r="H2339" s="1"/>
      <c r="I2339" s="1"/>
      <c r="J2339" s="1"/>
    </row>
    <row r="2340" spans="1:10" x14ac:dyDescent="0.25">
      <c r="G2340" s="3" t="s">
        <v>231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G2342" s="3" t="s">
        <v>232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226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226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G2351" s="3" t="s">
        <v>227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G2354" s="3" t="s">
        <v>228</v>
      </c>
      <c r="H2354" s="1"/>
      <c r="I2354" s="1"/>
      <c r="J2354" s="1"/>
    </row>
    <row r="2355" spans="3:10" x14ac:dyDescent="0.25">
      <c r="G2355" s="3" t="s">
        <v>229</v>
      </c>
      <c r="H2355" s="1"/>
      <c r="I2355" s="1"/>
      <c r="J2355" s="1"/>
    </row>
    <row r="2356" spans="3:10" x14ac:dyDescent="0.25">
      <c r="G2356" s="3" t="s">
        <v>230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226</v>
      </c>
      <c r="H2358" s="1"/>
      <c r="I2358" s="1"/>
      <c r="J2358" s="1"/>
    </row>
    <row r="2359" spans="3:10" x14ac:dyDescent="0.25">
      <c r="G2359" s="3" t="s">
        <v>227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226</v>
      </c>
      <c r="H2361" s="1"/>
      <c r="I2361" s="1"/>
      <c r="J2361" s="1"/>
    </row>
    <row r="2362" spans="3:10" x14ac:dyDescent="0.25">
      <c r="G2362" s="3" t="s">
        <v>227</v>
      </c>
      <c r="H2362" s="1"/>
      <c r="I2362" s="1"/>
      <c r="J2362" s="1"/>
    </row>
    <row r="2363" spans="3:10" x14ac:dyDescent="0.25">
      <c r="G2363" s="3" t="s">
        <v>233</v>
      </c>
      <c r="H2363" s="1"/>
      <c r="I2363" s="1"/>
      <c r="J2363" s="1"/>
    </row>
    <row r="2364" spans="3:10" x14ac:dyDescent="0.25">
      <c r="G2364" s="3" t="s">
        <v>229</v>
      </c>
      <c r="H2364" s="1"/>
      <c r="I2364" s="1"/>
      <c r="J2364" s="1"/>
    </row>
    <row r="2365" spans="3:10" x14ac:dyDescent="0.25">
      <c r="G2365" s="3" t="s">
        <v>230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226</v>
      </c>
      <c r="H2367" s="1"/>
      <c r="I2367" s="1"/>
      <c r="J2367" s="1"/>
    </row>
    <row r="2368" spans="3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228</v>
      </c>
      <c r="H2370" s="1"/>
      <c r="I2370" s="1"/>
      <c r="J2370" s="1"/>
    </row>
    <row r="2371" spans="1:10" x14ac:dyDescent="0.25">
      <c r="G2371" s="3" t="s">
        <v>231</v>
      </c>
      <c r="H2371" s="1"/>
      <c r="I2371" s="1"/>
      <c r="J2371" s="1"/>
    </row>
    <row r="2372" spans="1:10" x14ac:dyDescent="0.25">
      <c r="G2372" s="3" t="s">
        <v>229</v>
      </c>
      <c r="H2372" s="1"/>
      <c r="I2372" s="1"/>
      <c r="J2372" s="1"/>
    </row>
    <row r="2373" spans="1:10" x14ac:dyDescent="0.25">
      <c r="G2373" s="3" t="s">
        <v>230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226</v>
      </c>
      <c r="H2375" s="1"/>
      <c r="I2375" s="1"/>
      <c r="J2375" s="1"/>
    </row>
    <row r="2376" spans="1:10" x14ac:dyDescent="0.25">
      <c r="G2376" s="3" t="s">
        <v>227</v>
      </c>
      <c r="H2376" s="1"/>
      <c r="I2376" s="1"/>
      <c r="J2376" s="1"/>
    </row>
    <row r="2377" spans="1:10" x14ac:dyDescent="0.25">
      <c r="G2377" s="3" t="s">
        <v>230</v>
      </c>
      <c r="H2377" s="1"/>
      <c r="I2377" s="1"/>
      <c r="J2377" s="1"/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226</v>
      </c>
      <c r="H2379" s="1"/>
      <c r="I2379" s="1"/>
      <c r="J2379" s="1"/>
    </row>
    <row r="2380" spans="1:10" x14ac:dyDescent="0.25">
      <c r="G2380" s="3" t="s">
        <v>228</v>
      </c>
      <c r="H2380" s="1"/>
      <c r="I2380" s="1"/>
      <c r="J2380" s="1"/>
    </row>
    <row r="2381" spans="1:10" x14ac:dyDescent="0.25">
      <c r="G2381" s="3" t="s">
        <v>231</v>
      </c>
      <c r="H2381" s="1"/>
      <c r="I2381" s="1"/>
      <c r="J2381" s="1"/>
    </row>
    <row r="2382" spans="1:10" x14ac:dyDescent="0.25">
      <c r="G2382" s="3" t="s">
        <v>229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226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G2397" s="3" t="s">
        <v>227</v>
      </c>
      <c r="H2397" s="1"/>
      <c r="I2397" s="1"/>
      <c r="J2397" s="1"/>
    </row>
    <row r="2398" spans="3:10" x14ac:dyDescent="0.25">
      <c r="G2398" s="3" t="s">
        <v>228</v>
      </c>
      <c r="H2398" s="1"/>
      <c r="I2398" s="1"/>
      <c r="J2398" s="1"/>
    </row>
    <row r="2399" spans="3:10" x14ac:dyDescent="0.25">
      <c r="G2399" s="3" t="s">
        <v>229</v>
      </c>
      <c r="H2399" s="1"/>
      <c r="I2399" s="1"/>
      <c r="J2399" s="1"/>
    </row>
    <row r="2400" spans="3:10" x14ac:dyDescent="0.25">
      <c r="G2400" s="3" t="s">
        <v>230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230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230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230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/>
      <c r="I2407" s="1"/>
      <c r="J2407" s="1"/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226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/>
      <c r="I2410" s="1"/>
      <c r="J2410" s="1"/>
    </row>
    <row r="2411" spans="1:10" x14ac:dyDescent="0.25">
      <c r="G2411" s="3" t="s">
        <v>227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G2415" s="3" t="s">
        <v>227</v>
      </c>
      <c r="H2415" s="1"/>
      <c r="I2415" s="1"/>
      <c r="J2415" s="1"/>
    </row>
    <row r="2416" spans="1:10" x14ac:dyDescent="0.25">
      <c r="G2416" s="3" t="s">
        <v>228</v>
      </c>
      <c r="H2416" s="1"/>
      <c r="I2416" s="1"/>
      <c r="J2416" s="1"/>
    </row>
    <row r="2417" spans="1:10" x14ac:dyDescent="0.25">
      <c r="G2417" s="3" t="s">
        <v>229</v>
      </c>
      <c r="H2417" s="1"/>
      <c r="I2417" s="1"/>
      <c r="J2417" s="1"/>
    </row>
    <row r="2418" spans="1:10" x14ac:dyDescent="0.25">
      <c r="G2418" s="3" t="s">
        <v>230</v>
      </c>
      <c r="H2418" s="1"/>
      <c r="I2418" s="1"/>
      <c r="J2418" s="1"/>
    </row>
    <row r="2419" spans="1:10" x14ac:dyDescent="0.25">
      <c r="G2419" s="3" t="s">
        <v>232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230</v>
      </c>
      <c r="H2420" s="1"/>
      <c r="I2420" s="1"/>
      <c r="J2420" s="1"/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226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x14ac:dyDescent="0.25">
      <c r="G2425" s="3" t="s">
        <v>230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G2431" s="3" t="s">
        <v>234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230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226</v>
      </c>
      <c r="H2435" s="1"/>
      <c r="I2435" s="1"/>
      <c r="J2435" s="1"/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226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/>
      <c r="I2438" s="1"/>
      <c r="J2438" s="1"/>
    </row>
    <row r="2439" spans="1:10" x14ac:dyDescent="0.25">
      <c r="G2439" s="3" t="s">
        <v>227</v>
      </c>
      <c r="H2439" s="1"/>
      <c r="I2439" s="1"/>
      <c r="J2439" s="1"/>
    </row>
    <row r="2440" spans="1:10" x14ac:dyDescent="0.25">
      <c r="G2440" s="3" t="s">
        <v>230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G2443" s="3" t="s">
        <v>227</v>
      </c>
      <c r="H2443" s="1"/>
      <c r="I2443" s="1"/>
      <c r="J2443" s="1"/>
    </row>
    <row r="2444" spans="1:10" x14ac:dyDescent="0.25">
      <c r="G2444" s="3" t="s">
        <v>230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226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226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226</v>
      </c>
      <c r="H2453" s="1"/>
      <c r="I2453" s="1"/>
      <c r="J2453" s="1"/>
    </row>
    <row r="2454" spans="1:10" x14ac:dyDescent="0.25">
      <c r="G2454" s="3" t="s">
        <v>227</v>
      </c>
      <c r="H2454" s="1"/>
      <c r="I2454" s="1"/>
      <c r="J2454" s="1"/>
    </row>
    <row r="2455" spans="1:10" x14ac:dyDescent="0.25">
      <c r="G2455" s="3" t="s">
        <v>228</v>
      </c>
      <c r="H2455" s="1"/>
      <c r="I2455" s="1"/>
      <c r="J2455" s="1"/>
    </row>
    <row r="2456" spans="1:10" x14ac:dyDescent="0.25">
      <c r="G2456" s="3" t="s">
        <v>230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G2461" s="3" t="s">
        <v>227</v>
      </c>
      <c r="H2461" s="1"/>
      <c r="I2461" s="1"/>
      <c r="J2461" s="1"/>
    </row>
    <row r="2462" spans="1:10" x14ac:dyDescent="0.25">
      <c r="G2462" s="3" t="s">
        <v>228</v>
      </c>
      <c r="H2462" s="1"/>
      <c r="I2462" s="1"/>
      <c r="J2462" s="1"/>
    </row>
    <row r="2463" spans="1:10" x14ac:dyDescent="0.25">
      <c r="G2463" s="3" t="s">
        <v>230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230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226</v>
      </c>
      <c r="H2469" s="1"/>
      <c r="I2469" s="1"/>
      <c r="J2469" s="1"/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G2475" s="3" t="s">
        <v>227</v>
      </c>
      <c r="H2475" s="1"/>
      <c r="I2475" s="1"/>
      <c r="J2475" s="1"/>
    </row>
    <row r="2476" spans="1:10" x14ac:dyDescent="0.25">
      <c r="G2476" s="3" t="s">
        <v>230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226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1:10" x14ac:dyDescent="0.25">
      <c r="G2481" s="3" t="s">
        <v>227</v>
      </c>
      <c r="H2481" s="1"/>
      <c r="I2481" s="1"/>
      <c r="J2481" s="1"/>
    </row>
    <row r="2482" spans="1:10" x14ac:dyDescent="0.25">
      <c r="G2482" s="3" t="s">
        <v>230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226</v>
      </c>
      <c r="H2484" s="1"/>
      <c r="I2484" s="1"/>
      <c r="J2484" s="1"/>
    </row>
    <row r="2485" spans="1:10" x14ac:dyDescent="0.25">
      <c r="G2485" s="3" t="s">
        <v>227</v>
      </c>
      <c r="H2485" s="1"/>
      <c r="I2485" s="1"/>
      <c r="J2485" s="1"/>
    </row>
    <row r="2486" spans="1:10" x14ac:dyDescent="0.25">
      <c r="G2486" s="3" t="s">
        <v>228</v>
      </c>
      <c r="H2486" s="1"/>
      <c r="I2486" s="1"/>
      <c r="J2486" s="1"/>
    </row>
    <row r="2487" spans="1:10" x14ac:dyDescent="0.25">
      <c r="G2487" s="3" t="s">
        <v>231</v>
      </c>
      <c r="H2487" s="1"/>
      <c r="I2487" s="1"/>
      <c r="J2487" s="1"/>
    </row>
    <row r="2488" spans="1:10" x14ac:dyDescent="0.25">
      <c r="G2488" s="3" t="s">
        <v>229</v>
      </c>
      <c r="H2488" s="1"/>
      <c r="I2488" s="1"/>
      <c r="J2488" s="1"/>
    </row>
    <row r="2489" spans="1:10" x14ac:dyDescent="0.25">
      <c r="G2489" s="3" t="s">
        <v>230</v>
      </c>
      <c r="H2489" s="1"/>
      <c r="I2489" s="1"/>
      <c r="J2489" s="1"/>
    </row>
    <row r="2490" spans="1:10" x14ac:dyDescent="0.25">
      <c r="G2490" s="3" t="s">
        <v>232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228</v>
      </c>
      <c r="H2491" s="1"/>
      <c r="I2491" s="1"/>
      <c r="J2491" s="1"/>
    </row>
    <row r="2492" spans="1:10" x14ac:dyDescent="0.25">
      <c r="G2492" s="3" t="s">
        <v>230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226</v>
      </c>
      <c r="H2495" s="1"/>
      <c r="I2495" s="1"/>
      <c r="J2495" s="1"/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x14ac:dyDescent="0.25">
      <c r="G2501" s="3" t="s">
        <v>227</v>
      </c>
      <c r="H2501" s="1"/>
      <c r="I2501" s="1"/>
      <c r="J2501" s="1"/>
    </row>
    <row r="2502" spans="1:10" x14ac:dyDescent="0.25">
      <c r="G2502" s="3" t="s">
        <v>230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228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G2513" s="3" t="s">
        <v>228</v>
      </c>
      <c r="H2513" s="1"/>
      <c r="I2513" s="1"/>
      <c r="J2513" s="1"/>
    </row>
    <row r="2514" spans="3:10" x14ac:dyDescent="0.25">
      <c r="G2514" s="3" t="s">
        <v>230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226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G2521" s="3" t="s">
        <v>227</v>
      </c>
      <c r="H2521" s="1"/>
      <c r="I2521" s="1"/>
      <c r="J2521" s="1"/>
    </row>
    <row r="2522" spans="3:10" x14ac:dyDescent="0.25">
      <c r="G2522" s="3" t="s">
        <v>228</v>
      </c>
      <c r="H2522" s="1"/>
      <c r="I2522" s="1"/>
      <c r="J2522" s="1"/>
    </row>
    <row r="2523" spans="3:10" x14ac:dyDescent="0.25">
      <c r="G2523" s="3" t="s">
        <v>231</v>
      </c>
      <c r="H2523" s="1"/>
      <c r="I2523" s="1"/>
      <c r="J2523" s="1"/>
    </row>
    <row r="2524" spans="3:10" x14ac:dyDescent="0.25">
      <c r="G2524" s="3" t="s">
        <v>229</v>
      </c>
      <c r="H2524" s="1"/>
      <c r="I2524" s="1"/>
      <c r="J2524" s="1"/>
    </row>
    <row r="2525" spans="3:10" x14ac:dyDescent="0.25">
      <c r="G2525" s="3" t="s">
        <v>230</v>
      </c>
      <c r="H2525" s="1"/>
      <c r="I2525" s="1"/>
      <c r="J2525" s="1"/>
    </row>
    <row r="2526" spans="3:10" x14ac:dyDescent="0.25">
      <c r="G2526" s="3" t="s">
        <v>232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228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226</v>
      </c>
      <c r="H2528" s="1"/>
      <c r="I2528" s="1"/>
      <c r="J2528" s="1"/>
    </row>
    <row r="2529" spans="1:10" x14ac:dyDescent="0.25">
      <c r="G2529" s="3" t="s">
        <v>230</v>
      </c>
      <c r="H2529" s="1"/>
      <c r="I2529" s="1"/>
      <c r="J2529" s="1"/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226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226</v>
      </c>
      <c r="H2534" s="1"/>
      <c r="I2534" s="1"/>
      <c r="J2534" s="1"/>
    </row>
    <row r="2535" spans="1:10" x14ac:dyDescent="0.25">
      <c r="G2535" s="3" t="s">
        <v>227</v>
      </c>
      <c r="H2535" s="1"/>
      <c r="I2535" s="1"/>
      <c r="J2535" s="1"/>
    </row>
    <row r="2536" spans="1:10" x14ac:dyDescent="0.25">
      <c r="G2536" s="3" t="s">
        <v>230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4" t="s">
        <v>236</v>
      </c>
      <c r="C3" s="25"/>
      <c r="D3" s="25"/>
      <c r="E3" s="25"/>
      <c r="F3" s="25"/>
      <c r="G3" s="25"/>
      <c r="H3" s="25"/>
      <c r="I3" s="25"/>
      <c r="J3" s="26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291</v>
      </c>
      <c r="I5" s="4" t="s">
        <v>292</v>
      </c>
      <c r="J5" s="4" t="s">
        <v>293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PREDLOŽAK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Nataša Ilić-Huserik</cp:lastModifiedBy>
  <cp:lastPrinted>2023-09-25T18:48:39Z</cp:lastPrinted>
  <dcterms:created xsi:type="dcterms:W3CDTF">2022-10-31T10:11:38Z</dcterms:created>
  <dcterms:modified xsi:type="dcterms:W3CDTF">2024-12-16T10:12:08Z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